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80" windowWidth="5715" windowHeight="6405"/>
  </bookViews>
  <sheets>
    <sheet name="Test Cell 6_Summary" sheetId="15" r:id="rId1"/>
    <sheet name="TC6.1 + TC6.2" sheetId="1" r:id="rId2"/>
    <sheet name="TC6.3" sheetId="2" r:id="rId3"/>
    <sheet name="TC6.4" sheetId="16" r:id="rId4"/>
    <sheet name="Detailed Statistics" sheetId="3" r:id="rId5"/>
    <sheet name="Participation Rate Chart" sheetId="5" r:id="rId6"/>
    <sheet name="Mean Daily EV kWh Consumption" sheetId="10" r:id="rId7"/>
    <sheet name="HH+EV Demand Monthly" sheetId="6" r:id="rId8"/>
    <sheet name="EV Demand Monthly" sheetId="8" r:id="rId9"/>
    <sheet name="HH Demand Monthly" sheetId="7" r:id="rId10"/>
    <sheet name="Max Days Chart" sheetId="4" r:id="rId11"/>
    <sheet name="Min Days Chart" sheetId="9" r:id="rId12"/>
    <sheet name="Jan 2014 variability" sheetId="13" r:id="rId13"/>
  </sheets>
  <definedNames>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45621"/>
</workbook>
</file>

<file path=xl/calcChain.xml><?xml version="1.0" encoding="utf-8"?>
<calcChain xmlns="http://schemas.openxmlformats.org/spreadsheetml/2006/main">
  <c r="BG17" i="1" l="1"/>
  <c r="BG16" i="1"/>
  <c r="BG15" i="1"/>
  <c r="BG14" i="1"/>
  <c r="BG13" i="1"/>
  <c r="BG12" i="1"/>
  <c r="BG61" i="1"/>
  <c r="BG60" i="1"/>
  <c r="BG59" i="1"/>
  <c r="BG58" i="1"/>
  <c r="BG57" i="1"/>
  <c r="BG56" i="1"/>
  <c r="BF18" i="1"/>
  <c r="BF17" i="1"/>
  <c r="BF16" i="1"/>
  <c r="BF15" i="1"/>
  <c r="BF14" i="1"/>
  <c r="BF13" i="1"/>
  <c r="BF12" i="1"/>
  <c r="BF11" i="1"/>
  <c r="BF10" i="1"/>
  <c r="BF9" i="1"/>
  <c r="BF8" i="1"/>
  <c r="BF7" i="1"/>
  <c r="BF6" i="1"/>
  <c r="BF5" i="1"/>
  <c r="BF4" i="1"/>
  <c r="BF42" i="1"/>
  <c r="BF43" i="1"/>
  <c r="BF44" i="1"/>
  <c r="BF86" i="1"/>
  <c r="BF85" i="1"/>
  <c r="BF84" i="1"/>
  <c r="BF83" i="1"/>
  <c r="BF82" i="1"/>
  <c r="BF81" i="1"/>
  <c r="BF80" i="1"/>
  <c r="BF79" i="1"/>
  <c r="BF78" i="1"/>
  <c r="BF77" i="1"/>
  <c r="BF76" i="1"/>
  <c r="BF75" i="1"/>
  <c r="BF74" i="1"/>
  <c r="BF73" i="1"/>
  <c r="BF72" i="1"/>
  <c r="BF71" i="1"/>
  <c r="BF70" i="1"/>
  <c r="BF69" i="1"/>
  <c r="BF68" i="1"/>
  <c r="BF67" i="1"/>
  <c r="BF62" i="1"/>
  <c r="BF61" i="1"/>
  <c r="BF60" i="1"/>
  <c r="BF59" i="1"/>
  <c r="BF58" i="1"/>
  <c r="BF57" i="1"/>
  <c r="BF56" i="1"/>
  <c r="BF55" i="1"/>
  <c r="BF54" i="1"/>
  <c r="BF53" i="1"/>
  <c r="BF52" i="1"/>
  <c r="BF51" i="1"/>
  <c r="BF50" i="1"/>
  <c r="BF49" i="1"/>
  <c r="BF48" i="1"/>
  <c r="BF47" i="1"/>
  <c r="BF46" i="1"/>
  <c r="BF45" i="1"/>
  <c r="AY113" i="1" l="1"/>
  <c r="AX113" i="1"/>
  <c r="AW113" i="1"/>
  <c r="AV113" i="1"/>
  <c r="AU113" i="1"/>
  <c r="AT113" i="1"/>
  <c r="AS113" i="1"/>
  <c r="AR113" i="1"/>
  <c r="AQ113" i="1"/>
  <c r="AP113" i="1"/>
  <c r="AO113" i="1"/>
  <c r="AN113" i="1"/>
  <c r="AM113" i="1"/>
  <c r="AL113" i="1"/>
  <c r="AK113" i="1"/>
  <c r="AJ113"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E113" i="1"/>
  <c r="D113" i="1"/>
  <c r="AY112" i="1"/>
  <c r="AX112" i="1"/>
  <c r="AW112" i="1"/>
  <c r="AV112" i="1"/>
  <c r="AU112" i="1"/>
  <c r="AT112" i="1"/>
  <c r="AS112" i="1"/>
  <c r="AR112" i="1"/>
  <c r="AQ112" i="1"/>
  <c r="AP112" i="1"/>
  <c r="AO112" i="1"/>
  <c r="AN112" i="1"/>
  <c r="AM112" i="1"/>
  <c r="AL112" i="1"/>
  <c r="AK112" i="1"/>
  <c r="AJ112" i="1"/>
  <c r="AI112" i="1"/>
  <c r="AH112" i="1"/>
  <c r="AG112" i="1"/>
  <c r="AF112" i="1"/>
  <c r="AE112" i="1"/>
  <c r="AD112" i="1"/>
  <c r="AC112" i="1"/>
  <c r="AB112" i="1"/>
  <c r="AA112" i="1"/>
  <c r="Z112" i="1"/>
  <c r="Y112" i="1"/>
  <c r="X112" i="1"/>
  <c r="W112" i="1"/>
  <c r="V112" i="1"/>
  <c r="U112" i="1"/>
  <c r="T112" i="1"/>
  <c r="S112" i="1"/>
  <c r="R112" i="1"/>
  <c r="Q112" i="1"/>
  <c r="P112" i="1"/>
  <c r="O112" i="1"/>
  <c r="N112" i="1"/>
  <c r="M112" i="1"/>
  <c r="L112" i="1"/>
  <c r="K112" i="1"/>
  <c r="J112" i="1"/>
  <c r="I112" i="1"/>
  <c r="H112" i="1"/>
  <c r="G112" i="1"/>
  <c r="F112" i="1"/>
  <c r="E112" i="1"/>
  <c r="D112" i="1"/>
  <c r="AY111" i="1"/>
  <c r="AX111" i="1"/>
  <c r="AW111" i="1"/>
  <c r="AV111" i="1"/>
  <c r="AU111" i="1"/>
  <c r="AT111" i="1"/>
  <c r="AS111" i="1"/>
  <c r="AR111" i="1"/>
  <c r="AQ111" i="1"/>
  <c r="AP111" i="1"/>
  <c r="AO111" i="1"/>
  <c r="AN111" i="1"/>
  <c r="AM111" i="1"/>
  <c r="AL111" i="1"/>
  <c r="AK111" i="1"/>
  <c r="AJ111" i="1"/>
  <c r="AI111" i="1"/>
  <c r="AH111" i="1"/>
  <c r="AG111" i="1"/>
  <c r="AF111" i="1"/>
  <c r="AE111" i="1"/>
  <c r="AD111" i="1"/>
  <c r="AC111" i="1"/>
  <c r="AB111" i="1"/>
  <c r="AA111" i="1"/>
  <c r="Z111" i="1"/>
  <c r="Y111" i="1"/>
  <c r="X111" i="1"/>
  <c r="W111" i="1"/>
  <c r="V111" i="1"/>
  <c r="U111" i="1"/>
  <c r="T111" i="1"/>
  <c r="S111" i="1"/>
  <c r="R111" i="1"/>
  <c r="Q111" i="1"/>
  <c r="P111" i="1"/>
  <c r="O111" i="1"/>
  <c r="N111" i="1"/>
  <c r="M111" i="1"/>
  <c r="L111" i="1"/>
  <c r="K111" i="1"/>
  <c r="J111" i="1"/>
  <c r="I111" i="1"/>
  <c r="H111" i="1"/>
  <c r="G111" i="1"/>
  <c r="F111" i="1"/>
  <c r="E111" i="1"/>
  <c r="D111" i="1"/>
  <c r="AY110" i="1"/>
  <c r="AX110" i="1"/>
  <c r="AW110" i="1"/>
  <c r="AV110" i="1"/>
  <c r="AU110" i="1"/>
  <c r="AT110" i="1"/>
  <c r="AS110" i="1"/>
  <c r="AR110" i="1"/>
  <c r="AQ110" i="1"/>
  <c r="AP110" i="1"/>
  <c r="AO110" i="1"/>
  <c r="AN110" i="1"/>
  <c r="AM110" i="1"/>
  <c r="AL110" i="1"/>
  <c r="AK110" i="1"/>
  <c r="AJ110" i="1"/>
  <c r="AI110" i="1"/>
  <c r="AH110" i="1"/>
  <c r="AG110" i="1"/>
  <c r="AF110" i="1"/>
  <c r="AE110" i="1"/>
  <c r="AD110" i="1"/>
  <c r="AC110" i="1"/>
  <c r="AB110" i="1"/>
  <c r="AA110" i="1"/>
  <c r="Z110" i="1"/>
  <c r="Y110" i="1"/>
  <c r="X110" i="1"/>
  <c r="W110" i="1"/>
  <c r="V110" i="1"/>
  <c r="U110" i="1"/>
  <c r="T110" i="1"/>
  <c r="S110" i="1"/>
  <c r="R110" i="1"/>
  <c r="Q110" i="1"/>
  <c r="P110" i="1"/>
  <c r="O110" i="1"/>
  <c r="N110" i="1"/>
  <c r="M110" i="1"/>
  <c r="L110" i="1"/>
  <c r="K110" i="1"/>
  <c r="J110" i="1"/>
  <c r="I110" i="1"/>
  <c r="H110" i="1"/>
  <c r="G110" i="1"/>
  <c r="F110" i="1"/>
  <c r="E110" i="1"/>
  <c r="D110" i="1"/>
  <c r="AY109" i="1"/>
  <c r="AX109" i="1"/>
  <c r="AW109" i="1"/>
  <c r="AV109" i="1"/>
  <c r="AU109" i="1"/>
  <c r="AT109" i="1"/>
  <c r="AS109" i="1"/>
  <c r="AR109" i="1"/>
  <c r="AQ109" i="1"/>
  <c r="AP109" i="1"/>
  <c r="AO109"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E109" i="1"/>
  <c r="D109" i="1"/>
  <c r="AY108" i="1"/>
  <c r="AX108" i="1"/>
  <c r="AW108" i="1"/>
  <c r="AV108" i="1"/>
  <c r="AU108" i="1"/>
  <c r="AT108" i="1"/>
  <c r="AS108" i="1"/>
  <c r="AR108" i="1"/>
  <c r="AQ108" i="1"/>
  <c r="AP108" i="1"/>
  <c r="AO108"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E108" i="1"/>
  <c r="D108" i="1"/>
  <c r="AY105" i="1"/>
  <c r="AX105" i="1"/>
  <c r="AW105" i="1"/>
  <c r="AV105" i="1"/>
  <c r="AU105" i="1"/>
  <c r="AT105" i="1"/>
  <c r="AS105" i="1"/>
  <c r="AR105" i="1"/>
  <c r="AQ105" i="1"/>
  <c r="AP105" i="1"/>
  <c r="AO105" i="1"/>
  <c r="AN105" i="1"/>
  <c r="AM105" i="1"/>
  <c r="AL105" i="1"/>
  <c r="AK105" i="1"/>
  <c r="AJ105" i="1"/>
  <c r="AI105" i="1"/>
  <c r="AH105" i="1"/>
  <c r="AG105" i="1"/>
  <c r="AF105" i="1"/>
  <c r="AE105" i="1"/>
  <c r="AD105" i="1"/>
  <c r="AC105" i="1"/>
  <c r="AB105" i="1"/>
  <c r="AA105" i="1"/>
  <c r="Z105" i="1"/>
  <c r="Y105" i="1"/>
  <c r="X105" i="1"/>
  <c r="W105" i="1"/>
  <c r="V105" i="1"/>
  <c r="U105" i="1"/>
  <c r="T105" i="1"/>
  <c r="S105" i="1"/>
  <c r="R105" i="1"/>
  <c r="Q105" i="1"/>
  <c r="P105" i="1"/>
  <c r="O105" i="1"/>
  <c r="N105" i="1"/>
  <c r="M105" i="1"/>
  <c r="L105" i="1"/>
  <c r="K105" i="1"/>
  <c r="J105" i="1"/>
  <c r="I105" i="1"/>
  <c r="H105" i="1"/>
  <c r="G105" i="1"/>
  <c r="F105" i="1"/>
  <c r="E105" i="1"/>
  <c r="D105" i="1"/>
  <c r="AY104" i="1"/>
  <c r="AX104" i="1"/>
  <c r="AW104" i="1"/>
  <c r="AV104" i="1"/>
  <c r="AU104" i="1"/>
  <c r="AT104" i="1"/>
  <c r="AS104" i="1"/>
  <c r="AR104" i="1"/>
  <c r="AQ104" i="1"/>
  <c r="AP104" i="1"/>
  <c r="AO104" i="1"/>
  <c r="AN104" i="1"/>
  <c r="AM104" i="1"/>
  <c r="AL104" i="1"/>
  <c r="AK104" i="1"/>
  <c r="AJ104" i="1"/>
  <c r="AI104" i="1"/>
  <c r="AH104" i="1"/>
  <c r="AG104" i="1"/>
  <c r="AF104" i="1"/>
  <c r="AE104" i="1"/>
  <c r="AD104" i="1"/>
  <c r="AC104" i="1"/>
  <c r="AB104" i="1"/>
  <c r="AA104" i="1"/>
  <c r="Z104" i="1"/>
  <c r="Y104" i="1"/>
  <c r="X104" i="1"/>
  <c r="W104" i="1"/>
  <c r="V104" i="1"/>
  <c r="U104" i="1"/>
  <c r="T104" i="1"/>
  <c r="S104" i="1"/>
  <c r="R104" i="1"/>
  <c r="Q104" i="1"/>
  <c r="P104" i="1"/>
  <c r="O104" i="1"/>
  <c r="N104" i="1"/>
  <c r="M104" i="1"/>
  <c r="L104" i="1"/>
  <c r="K104" i="1"/>
  <c r="J104" i="1"/>
  <c r="I104" i="1"/>
  <c r="H104" i="1"/>
  <c r="G104" i="1"/>
  <c r="F104" i="1"/>
  <c r="E104" i="1"/>
  <c r="D104" i="1"/>
  <c r="AY103" i="1"/>
  <c r="AX103" i="1"/>
  <c r="AW103" i="1"/>
  <c r="AV103" i="1"/>
  <c r="AU103" i="1"/>
  <c r="AT103" i="1"/>
  <c r="AS103" i="1"/>
  <c r="AR103" i="1"/>
  <c r="AQ103" i="1"/>
  <c r="AP103" i="1"/>
  <c r="AO103" i="1"/>
  <c r="AN103" i="1"/>
  <c r="AM103" i="1"/>
  <c r="AL103" i="1"/>
  <c r="AK103" i="1"/>
  <c r="AJ103" i="1"/>
  <c r="AI103" i="1"/>
  <c r="AH103" i="1"/>
  <c r="AG103" i="1"/>
  <c r="AF103" i="1"/>
  <c r="AE103" i="1"/>
  <c r="AD103" i="1"/>
  <c r="AC103" i="1"/>
  <c r="AB103" i="1"/>
  <c r="AA103" i="1"/>
  <c r="Z103" i="1"/>
  <c r="Y103" i="1"/>
  <c r="X103" i="1"/>
  <c r="W103" i="1"/>
  <c r="V103" i="1"/>
  <c r="U103" i="1"/>
  <c r="T103" i="1"/>
  <c r="S103" i="1"/>
  <c r="R103" i="1"/>
  <c r="Q103" i="1"/>
  <c r="P103" i="1"/>
  <c r="O103" i="1"/>
  <c r="N103" i="1"/>
  <c r="M103" i="1"/>
  <c r="L103" i="1"/>
  <c r="K103" i="1"/>
  <c r="J103" i="1"/>
  <c r="I103" i="1"/>
  <c r="H103" i="1"/>
  <c r="G103" i="1"/>
  <c r="F103" i="1"/>
  <c r="E103" i="1"/>
  <c r="D103" i="1"/>
  <c r="AY102" i="1"/>
  <c r="AX102" i="1"/>
  <c r="AW102" i="1"/>
  <c r="AV102" i="1"/>
  <c r="AU102" i="1"/>
  <c r="AT102" i="1"/>
  <c r="AS102" i="1"/>
  <c r="AR102" i="1"/>
  <c r="AQ102" i="1"/>
  <c r="AP102" i="1"/>
  <c r="AO102" i="1"/>
  <c r="AN102" i="1"/>
  <c r="AM102" i="1"/>
  <c r="AL102" i="1"/>
  <c r="AK102" i="1"/>
  <c r="AJ102" i="1"/>
  <c r="AI102" i="1"/>
  <c r="AH102" i="1"/>
  <c r="AG102" i="1"/>
  <c r="AF102" i="1"/>
  <c r="AE102" i="1"/>
  <c r="AD102" i="1"/>
  <c r="AC102" i="1"/>
  <c r="AB102" i="1"/>
  <c r="AA102" i="1"/>
  <c r="Z102" i="1"/>
  <c r="Y102" i="1"/>
  <c r="X102" i="1"/>
  <c r="W102" i="1"/>
  <c r="V102" i="1"/>
  <c r="U102" i="1"/>
  <c r="T102" i="1"/>
  <c r="S102" i="1"/>
  <c r="R102" i="1"/>
  <c r="Q102" i="1"/>
  <c r="P102" i="1"/>
  <c r="O102" i="1"/>
  <c r="N102" i="1"/>
  <c r="M102" i="1"/>
  <c r="L102" i="1"/>
  <c r="K102" i="1"/>
  <c r="J102" i="1"/>
  <c r="I102" i="1"/>
  <c r="H102" i="1"/>
  <c r="G102" i="1"/>
  <c r="F102" i="1"/>
  <c r="E102" i="1"/>
  <c r="D102" i="1"/>
  <c r="AY101" i="1"/>
  <c r="AX101" i="1"/>
  <c r="AW101" i="1"/>
  <c r="AV101" i="1"/>
  <c r="AU101" i="1"/>
  <c r="AT101" i="1"/>
  <c r="AS101" i="1"/>
  <c r="AR101" i="1"/>
  <c r="AQ101" i="1"/>
  <c r="AP101" i="1"/>
  <c r="AO101" i="1"/>
  <c r="AN101" i="1"/>
  <c r="AM101" i="1"/>
  <c r="AL101" i="1"/>
  <c r="AK101" i="1"/>
  <c r="AJ101" i="1"/>
  <c r="AI101" i="1"/>
  <c r="AH101" i="1"/>
  <c r="AG101" i="1"/>
  <c r="AF101" i="1"/>
  <c r="AE101" i="1"/>
  <c r="AD101" i="1"/>
  <c r="AC101" i="1"/>
  <c r="AB101" i="1"/>
  <c r="AA101" i="1"/>
  <c r="Z101" i="1"/>
  <c r="Y101" i="1"/>
  <c r="X101" i="1"/>
  <c r="W101" i="1"/>
  <c r="V101" i="1"/>
  <c r="U101" i="1"/>
  <c r="T101" i="1"/>
  <c r="S101" i="1"/>
  <c r="R101" i="1"/>
  <c r="Q101" i="1"/>
  <c r="P101" i="1"/>
  <c r="O101" i="1"/>
  <c r="N101" i="1"/>
  <c r="M101" i="1"/>
  <c r="L101" i="1"/>
  <c r="K101" i="1"/>
  <c r="J101" i="1"/>
  <c r="I101" i="1"/>
  <c r="H101" i="1"/>
  <c r="G101" i="1"/>
  <c r="F101" i="1"/>
  <c r="E101" i="1"/>
  <c r="D101"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E100" i="1"/>
  <c r="D100"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E97" i="1"/>
  <c r="D97"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E96" i="1"/>
  <c r="D96"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E95" i="1"/>
  <c r="D95"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E94" i="1"/>
  <c r="D94"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E93" i="1"/>
  <c r="D93"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E92" i="1"/>
  <c r="D92" i="1"/>
  <c r="BC86" i="1"/>
  <c r="BC85" i="1"/>
  <c r="BC84" i="1"/>
  <c r="BC83" i="1"/>
  <c r="BC82" i="1"/>
  <c r="BC81" i="1"/>
  <c r="BC80" i="1"/>
  <c r="BC79" i="1"/>
  <c r="BC78" i="1"/>
  <c r="BC77" i="1"/>
  <c r="BC76" i="1"/>
  <c r="BC75" i="1"/>
  <c r="BC74" i="1"/>
  <c r="BC73" i="1"/>
  <c r="BC72" i="1"/>
  <c r="BC71" i="1"/>
  <c r="BC70" i="1"/>
  <c r="BC69" i="1"/>
  <c r="BC68" i="1"/>
  <c r="BC67" i="1"/>
  <c r="BC62" i="1"/>
  <c r="BC61" i="1"/>
  <c r="BC60" i="1"/>
  <c r="BC59" i="1"/>
  <c r="BC58" i="1"/>
  <c r="BC57" i="1"/>
  <c r="BC56" i="1"/>
  <c r="BC55" i="1"/>
  <c r="BC54" i="1"/>
  <c r="BC53" i="1"/>
  <c r="BC52" i="1"/>
  <c r="BC51" i="1"/>
  <c r="BC50" i="1"/>
  <c r="BC49" i="1"/>
  <c r="BC48" i="1"/>
  <c r="BC47" i="1"/>
  <c r="BC46" i="1"/>
  <c r="BC45" i="1"/>
  <c r="BC44" i="1"/>
  <c r="BC43" i="1"/>
  <c r="BC42" i="1"/>
  <c r="BC37" i="1"/>
  <c r="BC36" i="1"/>
  <c r="BC35" i="1"/>
  <c r="BC34" i="1"/>
  <c r="BC33" i="1"/>
  <c r="BC32" i="1"/>
  <c r="BC31" i="1"/>
  <c r="BC30" i="1"/>
  <c r="BC29" i="1"/>
  <c r="BC28" i="1"/>
  <c r="BC27" i="1"/>
  <c r="BC26" i="1"/>
  <c r="BC25" i="1"/>
  <c r="BC24" i="1"/>
  <c r="BC23" i="1"/>
  <c r="BC18" i="1"/>
  <c r="BC17" i="1"/>
  <c r="BC16" i="1"/>
  <c r="BC15" i="1"/>
  <c r="BC14" i="1"/>
  <c r="BC13" i="1"/>
  <c r="BC12" i="1"/>
  <c r="BC11" i="1"/>
  <c r="BC10" i="1"/>
  <c r="BC9" i="1"/>
  <c r="BC8" i="1"/>
  <c r="BC7" i="1"/>
  <c r="BC6" i="1"/>
  <c r="BC5" i="1"/>
  <c r="BC4" i="1"/>
</calcChain>
</file>

<file path=xl/sharedStrings.xml><?xml version="1.0" encoding="utf-8"?>
<sst xmlns="http://schemas.openxmlformats.org/spreadsheetml/2006/main" count="430" uniqueCount="94">
  <si>
    <t>Year</t>
  </si>
  <si>
    <t>Month</t>
  </si>
  <si>
    <t>Mean Gross Household Demand (EV + House demand) in kW, by Month</t>
  </si>
  <si>
    <t>Standard Deviation of Gross Household Demand (EV + House demand) in kW, by Month</t>
  </si>
  <si>
    <t>Mean EV Demand in kW, by Month</t>
  </si>
  <si>
    <t>Mean Nett Household Demand in kW, by Month</t>
  </si>
  <si>
    <t>Num Data Points</t>
  </si>
  <si>
    <t>Mean</t>
  </si>
  <si>
    <t>SD</t>
  </si>
  <si>
    <t>5th</t>
  </si>
  <si>
    <t>95th</t>
  </si>
  <si>
    <t>Median</t>
  </si>
  <si>
    <t>QTY</t>
  </si>
  <si>
    <t>5th Percentile</t>
  </si>
  <si>
    <t>95th Percentile</t>
  </si>
  <si>
    <t>Max</t>
  </si>
  <si>
    <t>Min</t>
  </si>
  <si>
    <t>Max Power</t>
  </si>
  <si>
    <t>Max Energy</t>
  </si>
  <si>
    <t>Min Power</t>
  </si>
  <si>
    <t>Min Max Power</t>
  </si>
  <si>
    <t>Min Energy</t>
  </si>
  <si>
    <t>Measure</t>
  </si>
  <si>
    <t>Date</t>
  </si>
  <si>
    <t>STDDEV.S</t>
  </si>
  <si>
    <t>Num EV Users</t>
  </si>
  <si>
    <t>Max Data Points</t>
  </si>
  <si>
    <t>Plotting</t>
  </si>
  <si>
    <t>HH+EV</t>
  </si>
  <si>
    <t>EV</t>
  </si>
  <si>
    <t>HH</t>
  </si>
  <si>
    <t>EV Users</t>
  </si>
  <si>
    <t>Mean Daily Energy in kWh</t>
  </si>
  <si>
    <t>Description:</t>
  </si>
  <si>
    <t>Purpose:</t>
  </si>
  <si>
    <t>Customer numbers:</t>
  </si>
  <si>
    <t>Data Source:</t>
  </si>
  <si>
    <t>Table of Contents</t>
  </si>
  <si>
    <t>Reference</t>
  </si>
  <si>
    <t>Content</t>
  </si>
  <si>
    <t>Monitoring of Electric Vehicle (EV) Owners household and EV demands through Charge Your Car (North) metering. All EV owners in the trial had installed a dedicated EV charger.</t>
  </si>
  <si>
    <t>Allows network operator to understand new disruptive loads created by electric vehicles. Both the household and EV charger demand were monitored.</t>
  </si>
  <si>
    <t>Aggregated data for up to 133 customers</t>
  </si>
  <si>
    <t>Charge Your Car (North) EV charger 10 minute data and secondary Passiv metering 30 minute data</t>
  </si>
  <si>
    <t>Participation Rate Chart</t>
  </si>
  <si>
    <t>Mean Daily EV kWh Consumption</t>
  </si>
  <si>
    <t>HH+EV Demand Monthly</t>
  </si>
  <si>
    <t>EV Demand Monthly</t>
  </si>
  <si>
    <t>HH Demand Monthly</t>
  </si>
  <si>
    <t>TC6.1 + TC6.2</t>
  </si>
  <si>
    <t>TC6.3</t>
  </si>
  <si>
    <t>For measurement period beginning</t>
  </si>
  <si>
    <t>Statistics for days of maximum and minimum demand. Data given in kW per half hour, total (EV plus household) demand.</t>
  </si>
  <si>
    <t>Max Days Chart</t>
  </si>
  <si>
    <t>Min Days Chart</t>
  </si>
  <si>
    <t>Jan 2014 Variability</t>
  </si>
  <si>
    <t>Min / max demand days were estimated between 18th Jan 2014 and 30th Jun 2014 to ensure sufficient numbers of customers</t>
  </si>
  <si>
    <t>Gross Household Demand (EV + House demand) in kW, by Month</t>
  </si>
  <si>
    <t>May</t>
  </si>
  <si>
    <t>June</t>
  </si>
  <si>
    <t>July</t>
  </si>
  <si>
    <t>August</t>
  </si>
  <si>
    <t>September</t>
  </si>
  <si>
    <t>October</t>
  </si>
  <si>
    <t>November</t>
  </si>
  <si>
    <t>December</t>
  </si>
  <si>
    <t>January</t>
  </si>
  <si>
    <t>February</t>
  </si>
  <si>
    <t>March</t>
  </si>
  <si>
    <t>April</t>
  </si>
  <si>
    <r>
      <rPr>
        <b/>
        <sz val="11"/>
        <rFont val="Calibri"/>
        <family val="2"/>
        <scheme val="minor"/>
      </rPr>
      <t>Dataset:</t>
    </r>
    <r>
      <rPr>
        <sz val="11"/>
        <rFont val="Calibri"/>
        <family val="2"/>
        <scheme val="minor"/>
      </rPr>
      <t xml:space="preserve"> EV and Household Monthly Group Mean Consumption. Also shows the number of customers present on the trial in each month.</t>
    </r>
  </si>
  <si>
    <r>
      <rPr>
        <b/>
        <sz val="11"/>
        <rFont val="Calibri"/>
        <family val="2"/>
        <scheme val="minor"/>
      </rPr>
      <t>Dataset:</t>
    </r>
    <r>
      <rPr>
        <sz val="11"/>
        <rFont val="Calibri"/>
        <family val="2"/>
        <scheme val="minor"/>
      </rPr>
      <t xml:space="preserve"> Statistics for days of maximum and minimum demand. Data given in kW per half hour, total (EV plus household) demand.</t>
    </r>
  </si>
  <si>
    <r>
      <rPr>
        <b/>
        <sz val="11"/>
        <rFont val="Calibri"/>
        <family val="2"/>
        <scheme val="minor"/>
      </rPr>
      <t>Dataset:</t>
    </r>
    <r>
      <rPr>
        <sz val="11"/>
        <rFont val="Calibri"/>
        <family val="2"/>
        <scheme val="minor"/>
      </rPr>
      <t xml:space="preserve"> Detailed statistics for data in sheet "TC6.1 + TC6.2", for EV plus household demand</t>
    </r>
  </si>
  <si>
    <r>
      <rPr>
        <b/>
        <sz val="11"/>
        <rFont val="Calibri"/>
        <family val="2"/>
        <scheme val="minor"/>
      </rPr>
      <t>Graph:</t>
    </r>
    <r>
      <rPr>
        <sz val="11"/>
        <rFont val="Calibri"/>
        <family val="2"/>
        <scheme val="minor"/>
      </rPr>
      <t xml:space="preserve"> Showing the number of customers and thus number of data points available, by month of the trial. Also shows the maximum number of data points possible  (customers x days in month), by month, for comparison.</t>
    </r>
  </si>
  <si>
    <r>
      <rPr>
        <b/>
        <sz val="11"/>
        <rFont val="Calibri"/>
        <family val="2"/>
        <scheme val="minor"/>
      </rPr>
      <t xml:space="preserve">Graph: </t>
    </r>
    <r>
      <rPr>
        <sz val="11"/>
        <rFont val="Calibri"/>
        <family val="2"/>
        <scheme val="minor"/>
      </rPr>
      <t>Showing the average daily energy consumption of EVs on the trial, between Jan 2014 and Jun 214 inclusive.</t>
    </r>
  </si>
  <si>
    <r>
      <rPr>
        <b/>
        <sz val="11"/>
        <rFont val="Calibri"/>
        <family val="2"/>
        <scheme val="minor"/>
      </rPr>
      <t xml:space="preserve">Graph: </t>
    </r>
    <r>
      <rPr>
        <sz val="11"/>
        <rFont val="Calibri"/>
        <family val="2"/>
        <scheme val="minor"/>
      </rPr>
      <t>Mean diurnal demand profile (graph) for combined household plus EV loading by month, for all customers. Only customers with both EV data and household demand data feature.</t>
    </r>
  </si>
  <si>
    <r>
      <rPr>
        <b/>
        <sz val="11"/>
        <rFont val="Calibri"/>
        <family val="2"/>
        <scheme val="minor"/>
      </rPr>
      <t xml:space="preserve">Graph: </t>
    </r>
    <r>
      <rPr>
        <sz val="11"/>
        <rFont val="Calibri"/>
        <family val="2"/>
        <scheme val="minor"/>
      </rPr>
      <t>Mean diurnal demand profile (graph) for EV loading by month, for all customers.</t>
    </r>
  </si>
  <si>
    <r>
      <rPr>
        <b/>
        <sz val="11"/>
        <rFont val="Calibri"/>
        <family val="2"/>
        <scheme val="minor"/>
      </rPr>
      <t xml:space="preserve">Graph: </t>
    </r>
    <r>
      <rPr>
        <sz val="11"/>
        <rFont val="Calibri"/>
        <family val="2"/>
        <scheme val="minor"/>
      </rPr>
      <t>Maximum load days (data in sheet TC6.3)</t>
    </r>
  </si>
  <si>
    <r>
      <rPr>
        <b/>
        <sz val="11"/>
        <rFont val="Calibri"/>
        <family val="2"/>
        <scheme val="minor"/>
      </rPr>
      <t>Graph:</t>
    </r>
    <r>
      <rPr>
        <sz val="11"/>
        <rFont val="Calibri"/>
        <family val="2"/>
        <scheme val="minor"/>
      </rPr>
      <t xml:space="preserve"> Minimum load days (data in sheet TC6.3)</t>
    </r>
  </si>
  <si>
    <r>
      <rPr>
        <b/>
        <sz val="11"/>
        <rFont val="Calibri"/>
        <family val="2"/>
        <scheme val="minor"/>
      </rPr>
      <t xml:space="preserve">Graph: </t>
    </r>
    <r>
      <rPr>
        <sz val="11"/>
        <rFont val="Calibri"/>
        <family val="2"/>
        <scheme val="minor"/>
      </rPr>
      <t>Sample of data from sheet "TC6 Detailed Statistics" (EV plus household demand)</t>
    </r>
  </si>
  <si>
    <r>
      <rPr>
        <b/>
        <sz val="11"/>
        <rFont val="Calibri"/>
        <family val="2"/>
        <scheme val="minor"/>
      </rPr>
      <t xml:space="preserve">Graph: </t>
    </r>
    <r>
      <rPr>
        <sz val="11"/>
        <rFont val="Calibri"/>
        <family val="2"/>
        <scheme val="minor"/>
      </rPr>
      <t>Mean Diurnal demand profile (graph) for household demand, by month, for all customers.</t>
    </r>
  </si>
  <si>
    <t>mean</t>
  </si>
  <si>
    <t>st.dev</t>
  </si>
  <si>
    <t>TC6.4</t>
  </si>
  <si>
    <t>Detailed Statistics</t>
  </si>
  <si>
    <r>
      <rPr>
        <b/>
        <sz val="11"/>
        <rFont val="Calibri"/>
        <family val="2"/>
        <scheme val="minor"/>
      </rPr>
      <t>Dataset:</t>
    </r>
    <r>
      <rPr>
        <sz val="11"/>
        <rFont val="Calibri"/>
        <family val="2"/>
        <scheme val="minor"/>
      </rPr>
      <t xml:space="preserve"> Demand on peak days</t>
    </r>
  </si>
  <si>
    <t>Mean half hour demands (kW) for the two peak demand days</t>
  </si>
  <si>
    <t>Half hour ending (BST)</t>
  </si>
  <si>
    <t>Copyright Northern Powergrid (Northeast) Limited, Northern Powergrid (Yorkshire) Plc, British Gas Trading Limited and the University of Durham, 2014</t>
  </si>
  <si>
    <t>1.  Day of maximum group demand, measured as the day containing the highest half-hourly group average power</t>
  </si>
  <si>
    <t>2.  Day of maximum group demand, measured as the day on which the highest group average energy consumption occurred</t>
  </si>
  <si>
    <t>3.  Day of minimum group demand, measured as the day containing the lowest daytime (08.00-20.00), summer (Apr-Jun) half-hourly group average power</t>
  </si>
  <si>
    <t>4.  Day of minimum group demand, measured as the day on which the lowest group average energy consumption occurred</t>
  </si>
  <si>
    <t xml:space="preserve">CLNR Test Cell 6: Enhanced Profiling of Electric Vehicles (EV) Users </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</si>
</sst>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1"/>
      <name val="Calibri"/>
      <family val="2"/>
      <scheme val="minor"/>
    </font>
    <font>
      <b/>
      <i/>
      <sz val="11"/>
      <name val="Calibri"/>
      <family val="2"/>
      <scheme val="minor"/>
    </font>
    <font>
      <b/>
      <sz val="12"/>
      <name val="Calibri"/>
      <family val="2"/>
      <scheme val="minor"/>
    </font>
    <font>
      <b/>
      <u/>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2">
    <xf numFmtId="0" fontId="0" fillId="0" borderId="0" xfId="0"/>
    <xf numFmtId="20" fontId="0" fillId="0" borderId="0" xfId="0" applyNumberFormat="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14" fontId="0" fillId="0" borderId="15" xfId="0" applyNumberFormat="1" applyBorder="1"/>
    <xf numFmtId="0" fontId="0" fillId="0" borderId="16" xfId="0" applyBorder="1"/>
    <xf numFmtId="0" fontId="0" fillId="0" borderId="0" xfId="0" applyBorder="1"/>
    <xf numFmtId="14" fontId="0" fillId="0" borderId="17" xfId="0" applyNumberFormat="1" applyBorder="1"/>
    <xf numFmtId="17" fontId="0" fillId="0" borderId="0" xfId="0" applyNumberFormat="1"/>
    <xf numFmtId="0" fontId="0" fillId="0" borderId="0" xfId="0" applyNumberFormat="1"/>
    <xf numFmtId="0" fontId="0" fillId="33" borderId="0" xfId="0" applyFill="1"/>
    <xf numFmtId="0" fontId="0" fillId="33" borderId="0" xfId="0" applyFill="1" applyAlignment="1">
      <alignment wrapText="1"/>
    </xf>
    <xf numFmtId="0" fontId="18" fillId="33" borderId="0" xfId="0" applyFont="1" applyFill="1"/>
    <xf numFmtId="0" fontId="18" fillId="33" borderId="0" xfId="0" applyFont="1" applyFill="1" applyAlignment="1">
      <alignment wrapText="1"/>
    </xf>
    <xf numFmtId="0" fontId="19" fillId="33" borderId="0" xfId="0" applyFont="1" applyFill="1" applyAlignment="1">
      <alignment vertical="center"/>
    </xf>
    <xf numFmtId="0" fontId="18" fillId="35" borderId="21" xfId="0" applyFont="1" applyFill="1" applyBorder="1" applyAlignment="1">
      <alignment horizontal="left" vertical="center" wrapText="1"/>
    </xf>
    <xf numFmtId="0" fontId="18" fillId="35" borderId="23" xfId="0" applyFont="1" applyFill="1" applyBorder="1" applyAlignment="1">
      <alignment horizontal="left" vertical="center" wrapText="1"/>
    </xf>
    <xf numFmtId="0" fontId="18" fillId="33" borderId="0" xfId="0" applyFont="1" applyFill="1" applyAlignment="1">
      <alignment vertical="center"/>
    </xf>
    <xf numFmtId="0" fontId="20" fillId="33" borderId="24" xfId="0" applyFont="1" applyFill="1" applyBorder="1"/>
    <xf numFmtId="0" fontId="20" fillId="33" borderId="24" xfId="0" applyFont="1" applyFill="1" applyBorder="1" applyAlignment="1">
      <alignment wrapText="1"/>
    </xf>
    <xf numFmtId="0" fontId="18" fillId="33" borderId="25" xfId="0" applyFont="1" applyFill="1" applyBorder="1"/>
    <xf numFmtId="0" fontId="18" fillId="33" borderId="25" xfId="0" applyFont="1" applyFill="1" applyBorder="1" applyAlignment="1">
      <alignment wrapText="1"/>
    </xf>
    <xf numFmtId="0" fontId="18" fillId="33" borderId="24" xfId="0" applyFont="1" applyFill="1" applyBorder="1"/>
    <xf numFmtId="0" fontId="18" fillId="33" borderId="24" xfId="0" applyFont="1" applyFill="1" applyBorder="1" applyAlignment="1">
      <alignment wrapText="1"/>
    </xf>
    <xf numFmtId="0" fontId="18" fillId="33" borderId="0" xfId="0" applyFont="1" applyFill="1" applyBorder="1"/>
    <xf numFmtId="0" fontId="18" fillId="33" borderId="0" xfId="0" applyFont="1" applyFill="1" applyBorder="1" applyAlignment="1">
      <alignment wrapText="1"/>
    </xf>
    <xf numFmtId="0" fontId="16" fillId="0" borderId="0" xfId="0" applyFont="1"/>
    <xf numFmtId="0" fontId="0" fillId="0" borderId="0" xfId="0" applyAlignment="1">
      <alignment horizontal="right"/>
    </xf>
    <xf numFmtId="14" fontId="0" fillId="0" borderId="0" xfId="0" applyNumberFormat="1" applyAlignment="1"/>
    <xf numFmtId="0" fontId="16" fillId="33" borderId="0" xfId="0" applyFont="1" applyFill="1"/>
    <xf numFmtId="0" fontId="21" fillId="34" borderId="18" xfId="0" applyFont="1" applyFill="1" applyBorder="1" applyAlignment="1">
      <alignment horizontal="left" vertical="center"/>
    </xf>
    <xf numFmtId="0" fontId="21" fillId="35" borderId="20" xfId="0" applyFont="1" applyFill="1" applyBorder="1" applyAlignment="1">
      <alignment horizontal="left" vertical="center"/>
    </xf>
    <xf numFmtId="0" fontId="21" fillId="34" borderId="20" xfId="0" applyFont="1" applyFill="1" applyBorder="1" applyAlignment="1">
      <alignment horizontal="left" vertical="center"/>
    </xf>
    <xf numFmtId="0" fontId="21" fillId="35" borderId="22" xfId="0" applyFont="1" applyFill="1" applyBorder="1" applyAlignment="1">
      <alignment horizontal="left" vertical="center"/>
    </xf>
    <xf numFmtId="0" fontId="22" fillId="0" borderId="0" xfId="0" applyFont="1"/>
    <xf numFmtId="0" fontId="21" fillId="33" borderId="0" xfId="0" applyFont="1" applyFill="1" applyAlignment="1">
      <alignment vertical="center"/>
    </xf>
    <xf numFmtId="0" fontId="21" fillId="33" borderId="0" xfId="0" applyFont="1" applyFill="1" applyBorder="1" applyAlignment="1">
      <alignment horizontal="left" vertical="center"/>
    </xf>
    <xf numFmtId="0" fontId="19" fillId="33" borderId="0" xfId="0" applyFont="1" applyFill="1" applyAlignment="1">
      <alignment horizontal="center" vertical="center" wrapText="1"/>
    </xf>
    <xf numFmtId="0" fontId="18" fillId="35" borderId="19" xfId="0" applyFont="1" applyFill="1" applyBorder="1" applyAlignment="1">
      <alignment horizontal="left"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chartsheet" Target="chartsheets/sheet8.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chartsheet" Target="chartsheets/sheet2.xml"/><Relationship Id="rId12" Type="http://schemas.openxmlformats.org/officeDocument/2006/relationships/chartsheet" Target="chart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chartsheet" Target="chartsheets/sheet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chartsheet" Target="chartsheets/sheet5.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'TC6.4'!$A$4:$B$4</c:f>
              <c:strCache>
                <c:ptCount val="1"/>
                <c:pt idx="0">
                  <c:v>27/12/2013 mean</c:v>
                </c:pt>
              </c:strCache>
            </c:strRef>
          </c:tx>
          <c:marker>
            <c:symbol val="none"/>
          </c:marker>
          <c:cat>
            <c:numRef>
              <c:f>'TC6.4'!$C$3:$AX$3</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'TC6.4'!$C$4:$AX$4</c:f>
              <c:numCache>
                <c:formatCode>General</c:formatCode>
                <c:ptCount val="48"/>
                <c:pt idx="0">
                  <c:v>698.55555555599994</c:v>
                </c:pt>
                <c:pt idx="1">
                  <c:v>255.76666666700001</c:v>
                </c:pt>
                <c:pt idx="2">
                  <c:v>259.71111111099998</c:v>
                </c:pt>
                <c:pt idx="3">
                  <c:v>263.34444444399998</c:v>
                </c:pt>
                <c:pt idx="4">
                  <c:v>214.47777777799999</c:v>
                </c:pt>
                <c:pt idx="5">
                  <c:v>219.24444444400001</c:v>
                </c:pt>
                <c:pt idx="6">
                  <c:v>212.122222222</c:v>
                </c:pt>
                <c:pt idx="7">
                  <c:v>506.32222222199999</c:v>
                </c:pt>
                <c:pt idx="8">
                  <c:v>240.4</c:v>
                </c:pt>
                <c:pt idx="9">
                  <c:v>221.2</c:v>
                </c:pt>
                <c:pt idx="10">
                  <c:v>240.6</c:v>
                </c:pt>
                <c:pt idx="11">
                  <c:v>239.466666667</c:v>
                </c:pt>
                <c:pt idx="12">
                  <c:v>272.06666666699999</c:v>
                </c:pt>
                <c:pt idx="13">
                  <c:v>436.57777777799998</c:v>
                </c:pt>
                <c:pt idx="14">
                  <c:v>332.56666666699999</c:v>
                </c:pt>
                <c:pt idx="15">
                  <c:v>564.95555555600004</c:v>
                </c:pt>
                <c:pt idx="16">
                  <c:v>609.91111111099997</c:v>
                </c:pt>
                <c:pt idx="17">
                  <c:v>1005.88888889</c:v>
                </c:pt>
                <c:pt idx="18">
                  <c:v>1771.97777778</c:v>
                </c:pt>
                <c:pt idx="19">
                  <c:v>2848.6444444399999</c:v>
                </c:pt>
                <c:pt idx="20">
                  <c:v>3232.8555555600001</c:v>
                </c:pt>
                <c:pt idx="21">
                  <c:v>3393.3777777800001</c:v>
                </c:pt>
                <c:pt idx="22">
                  <c:v>2397.46666667</c:v>
                </c:pt>
                <c:pt idx="23">
                  <c:v>2339.6888888899998</c:v>
                </c:pt>
                <c:pt idx="24">
                  <c:v>2847.4222222200001</c:v>
                </c:pt>
                <c:pt idx="25">
                  <c:v>2807.2444444399998</c:v>
                </c:pt>
                <c:pt idx="26">
                  <c:v>1893.68888889</c:v>
                </c:pt>
                <c:pt idx="27">
                  <c:v>2026.5555555599999</c:v>
                </c:pt>
                <c:pt idx="28">
                  <c:v>2055.98888889</c:v>
                </c:pt>
                <c:pt idx="29">
                  <c:v>1885.5555555599999</c:v>
                </c:pt>
                <c:pt idx="30">
                  <c:v>2615.7888888900002</c:v>
                </c:pt>
                <c:pt idx="31">
                  <c:v>2336.7666666700002</c:v>
                </c:pt>
                <c:pt idx="32">
                  <c:v>1898.9</c:v>
                </c:pt>
                <c:pt idx="33">
                  <c:v>2891.0555555599999</c:v>
                </c:pt>
                <c:pt idx="34">
                  <c:v>4583.1222222200004</c:v>
                </c:pt>
                <c:pt idx="35">
                  <c:v>3716.6777777799998</c:v>
                </c:pt>
                <c:pt idx="36">
                  <c:v>2071.1333333299999</c:v>
                </c:pt>
                <c:pt idx="37">
                  <c:v>1381.4222222200001</c:v>
                </c:pt>
                <c:pt idx="38">
                  <c:v>638.79999999999995</c:v>
                </c:pt>
                <c:pt idx="39">
                  <c:v>821.05555555599994</c:v>
                </c:pt>
                <c:pt idx="40">
                  <c:v>692.65555555599997</c:v>
                </c:pt>
                <c:pt idx="41">
                  <c:v>643.02222222199998</c:v>
                </c:pt>
                <c:pt idx="42">
                  <c:v>551.866666667</c:v>
                </c:pt>
                <c:pt idx="43">
                  <c:v>644.82222222200005</c:v>
                </c:pt>
                <c:pt idx="44">
                  <c:v>1248.33333333</c:v>
                </c:pt>
                <c:pt idx="45">
                  <c:v>940.46666666700003</c:v>
                </c:pt>
                <c:pt idx="46">
                  <c:v>792.377777778</c:v>
                </c:pt>
                <c:pt idx="47">
                  <c:v>548.20000000000005</c:v>
                </c:pt>
              </c:numCache>
            </c:numRef>
          </c:val>
          <c:smooth val="0"/>
        </c:ser>
        <c:ser>
          <c:idx val="1"/>
          <c:order val="1"/>
          <c:tx>
            <c:strRef>
              <c:f>'TC6.4'!$A$5:$B$5</c:f>
              <c:strCache>
                <c:ptCount val="1"/>
                <c:pt idx="0">
                  <c:v>28/10/2013 mean</c:v>
                </c:pt>
              </c:strCache>
            </c:strRef>
          </c:tx>
          <c:marker>
            <c:symbol val="none"/>
          </c:marker>
          <c:cat>
            <c:numRef>
              <c:f>'TC6.4'!$C$3:$AX$3</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'TC6.4'!$C$5:$AX$5</c:f>
              <c:numCache>
                <c:formatCode>General</c:formatCode>
                <c:ptCount val="48"/>
                <c:pt idx="0">
                  <c:v>331.95555555599998</c:v>
                </c:pt>
                <c:pt idx="1">
                  <c:v>272.688888889</c:v>
                </c:pt>
                <c:pt idx="2">
                  <c:v>370.75555555599999</c:v>
                </c:pt>
                <c:pt idx="3">
                  <c:v>412.75555555599999</c:v>
                </c:pt>
                <c:pt idx="4">
                  <c:v>214.24444444400001</c:v>
                </c:pt>
                <c:pt idx="5">
                  <c:v>287.88888888899999</c:v>
                </c:pt>
                <c:pt idx="6">
                  <c:v>212.9</c:v>
                </c:pt>
                <c:pt idx="7">
                  <c:v>240.14444444399999</c:v>
                </c:pt>
                <c:pt idx="8">
                  <c:v>510.8</c:v>
                </c:pt>
                <c:pt idx="9">
                  <c:v>211.14444444399999</c:v>
                </c:pt>
                <c:pt idx="10">
                  <c:v>265.15555555600002</c:v>
                </c:pt>
                <c:pt idx="11">
                  <c:v>308.46666666700003</c:v>
                </c:pt>
                <c:pt idx="12">
                  <c:v>234.78888888899999</c:v>
                </c:pt>
                <c:pt idx="13">
                  <c:v>504.01111111099999</c:v>
                </c:pt>
                <c:pt idx="14">
                  <c:v>321.38888888899999</c:v>
                </c:pt>
                <c:pt idx="15">
                  <c:v>449.65555555600002</c:v>
                </c:pt>
                <c:pt idx="16">
                  <c:v>593.377777778</c:v>
                </c:pt>
                <c:pt idx="17">
                  <c:v>1468.0555555599999</c:v>
                </c:pt>
                <c:pt idx="18">
                  <c:v>949.366666667</c:v>
                </c:pt>
                <c:pt idx="19">
                  <c:v>303.60000000000002</c:v>
                </c:pt>
                <c:pt idx="20">
                  <c:v>719.98888888900001</c:v>
                </c:pt>
                <c:pt idx="21">
                  <c:v>2206.5</c:v>
                </c:pt>
                <c:pt idx="22">
                  <c:v>1995.21111111</c:v>
                </c:pt>
                <c:pt idx="23">
                  <c:v>2336.52222222</c:v>
                </c:pt>
                <c:pt idx="24">
                  <c:v>1175.8777777800001</c:v>
                </c:pt>
                <c:pt idx="25">
                  <c:v>3034.1444444399999</c:v>
                </c:pt>
                <c:pt idx="26">
                  <c:v>3834.0666666699999</c:v>
                </c:pt>
                <c:pt idx="27">
                  <c:v>2819.8111111100002</c:v>
                </c:pt>
                <c:pt idx="28">
                  <c:v>2923.1666666699998</c:v>
                </c:pt>
                <c:pt idx="29">
                  <c:v>2080.8000000000002</c:v>
                </c:pt>
                <c:pt idx="30">
                  <c:v>1478.03333333</c:v>
                </c:pt>
                <c:pt idx="31">
                  <c:v>1452.22222222</c:v>
                </c:pt>
                <c:pt idx="32">
                  <c:v>1398.7333333300001</c:v>
                </c:pt>
                <c:pt idx="33">
                  <c:v>1369.84444444</c:v>
                </c:pt>
                <c:pt idx="34">
                  <c:v>1359.03333333</c:v>
                </c:pt>
                <c:pt idx="35">
                  <c:v>702.46666666700003</c:v>
                </c:pt>
                <c:pt idx="36">
                  <c:v>452.38888888899999</c:v>
                </c:pt>
                <c:pt idx="37">
                  <c:v>440.11111111100001</c:v>
                </c:pt>
                <c:pt idx="38">
                  <c:v>798.24444444400001</c:v>
                </c:pt>
                <c:pt idx="39">
                  <c:v>747.1</c:v>
                </c:pt>
                <c:pt idx="40">
                  <c:v>931.32222222200005</c:v>
                </c:pt>
                <c:pt idx="41">
                  <c:v>699.74444444400001</c:v>
                </c:pt>
                <c:pt idx="42">
                  <c:v>894.43333333299995</c:v>
                </c:pt>
                <c:pt idx="43">
                  <c:v>815.1</c:v>
                </c:pt>
                <c:pt idx="44">
                  <c:v>796.18888888900005</c:v>
                </c:pt>
                <c:pt idx="45">
                  <c:v>1507.1</c:v>
                </c:pt>
                <c:pt idx="46">
                  <c:v>1331.7333333300001</c:v>
                </c:pt>
                <c:pt idx="47">
                  <c:v>865.38888888899999</c:v>
                </c:pt>
              </c:numCache>
            </c:numRef>
          </c:val>
          <c:smooth val="0"/>
        </c:ser>
        <c:ser>
          <c:idx val="2"/>
          <c:order val="2"/>
          <c:tx>
            <c:strRef>
              <c:f>'TC6.4'!$A$6:$B$6</c:f>
              <c:strCache>
                <c:ptCount val="1"/>
                <c:pt idx="0">
                  <c:v>27/12/2013 st.dev</c:v>
                </c:pt>
              </c:strCache>
            </c:strRef>
          </c:tx>
          <c:marker>
            <c:symbol val="none"/>
          </c:marker>
          <c:cat>
            <c:numRef>
              <c:f>'TC6.4'!$C$3:$AX$3</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'TC6.4'!$C$6:$AX$6</c:f>
              <c:numCache>
                <c:formatCode>General</c:formatCode>
                <c:ptCount val="48"/>
                <c:pt idx="0">
                  <c:v>510.367677437</c:v>
                </c:pt>
                <c:pt idx="1">
                  <c:v>184.54784986300001</c:v>
                </c:pt>
                <c:pt idx="2">
                  <c:v>142.89238720399999</c:v>
                </c:pt>
                <c:pt idx="3">
                  <c:v>163.06705354100001</c:v>
                </c:pt>
                <c:pt idx="4">
                  <c:v>121.27234527500001</c:v>
                </c:pt>
                <c:pt idx="5">
                  <c:v>111.35430718400001</c:v>
                </c:pt>
                <c:pt idx="6">
                  <c:v>141.03581193100001</c:v>
                </c:pt>
                <c:pt idx="7">
                  <c:v>430.53782845199999</c:v>
                </c:pt>
                <c:pt idx="8">
                  <c:v>155.250888946</c:v>
                </c:pt>
                <c:pt idx="9">
                  <c:v>122.011320058</c:v>
                </c:pt>
                <c:pt idx="10">
                  <c:v>175.397155685</c:v>
                </c:pt>
                <c:pt idx="11">
                  <c:v>169.159694438</c:v>
                </c:pt>
                <c:pt idx="12">
                  <c:v>128.03005144900001</c:v>
                </c:pt>
                <c:pt idx="13">
                  <c:v>413.54059887</c:v>
                </c:pt>
                <c:pt idx="14">
                  <c:v>230.96238430299999</c:v>
                </c:pt>
                <c:pt idx="15">
                  <c:v>231.72921031600001</c:v>
                </c:pt>
                <c:pt idx="16">
                  <c:v>364.11323262500002</c:v>
                </c:pt>
                <c:pt idx="17">
                  <c:v>746.04043894599999</c:v>
                </c:pt>
                <c:pt idx="18">
                  <c:v>1941.37617957</c:v>
                </c:pt>
                <c:pt idx="19">
                  <c:v>3290.6073335999999</c:v>
                </c:pt>
                <c:pt idx="20">
                  <c:v>3970.47720673</c:v>
                </c:pt>
                <c:pt idx="21">
                  <c:v>3653.8964481200001</c:v>
                </c:pt>
                <c:pt idx="22">
                  <c:v>2452.2629879800002</c:v>
                </c:pt>
                <c:pt idx="23">
                  <c:v>2844.5135375700002</c:v>
                </c:pt>
                <c:pt idx="24">
                  <c:v>2757.8486256000001</c:v>
                </c:pt>
                <c:pt idx="25">
                  <c:v>2783.2966556900001</c:v>
                </c:pt>
                <c:pt idx="26">
                  <c:v>2105.40178629</c:v>
                </c:pt>
                <c:pt idx="27">
                  <c:v>1900.1137147899999</c:v>
                </c:pt>
                <c:pt idx="28">
                  <c:v>2206.3267345300001</c:v>
                </c:pt>
                <c:pt idx="29">
                  <c:v>2067.43201103</c:v>
                </c:pt>
                <c:pt idx="30">
                  <c:v>3187.1369669599999</c:v>
                </c:pt>
                <c:pt idx="31">
                  <c:v>2873.6438476200001</c:v>
                </c:pt>
                <c:pt idx="32">
                  <c:v>2087.23886528</c:v>
                </c:pt>
                <c:pt idx="33">
                  <c:v>2105.8656111199998</c:v>
                </c:pt>
                <c:pt idx="34">
                  <c:v>3010.6819107400001</c:v>
                </c:pt>
                <c:pt idx="35">
                  <c:v>2259.7723946900001</c:v>
                </c:pt>
                <c:pt idx="36">
                  <c:v>1470.8763971000001</c:v>
                </c:pt>
                <c:pt idx="37">
                  <c:v>864.10791778600003</c:v>
                </c:pt>
                <c:pt idx="38">
                  <c:v>452.02924520300002</c:v>
                </c:pt>
                <c:pt idx="39">
                  <c:v>748.24845414900005</c:v>
                </c:pt>
                <c:pt idx="40">
                  <c:v>623.19296954000004</c:v>
                </c:pt>
                <c:pt idx="41">
                  <c:v>497.98723792499999</c:v>
                </c:pt>
                <c:pt idx="42">
                  <c:v>455.01718974400001</c:v>
                </c:pt>
                <c:pt idx="43">
                  <c:v>510.37146191400001</c:v>
                </c:pt>
                <c:pt idx="44">
                  <c:v>876.84118077100004</c:v>
                </c:pt>
                <c:pt idx="45">
                  <c:v>677.82547573500005</c:v>
                </c:pt>
                <c:pt idx="46">
                  <c:v>555.80860437000001</c:v>
                </c:pt>
                <c:pt idx="47">
                  <c:v>436.21781256600002</c:v>
                </c:pt>
              </c:numCache>
            </c:numRef>
          </c:val>
          <c:smooth val="0"/>
        </c:ser>
        <c:ser>
          <c:idx val="3"/>
          <c:order val="3"/>
          <c:tx>
            <c:strRef>
              <c:f>'TC6.4'!$A$7:$B$7</c:f>
              <c:strCache>
                <c:ptCount val="1"/>
                <c:pt idx="0">
                  <c:v>28/10/2013 st.dev</c:v>
                </c:pt>
              </c:strCache>
            </c:strRef>
          </c:tx>
          <c:marker>
            <c:symbol val="none"/>
          </c:marker>
          <c:cat>
            <c:numRef>
              <c:f>'TC6.4'!$C$3:$AX$3</c:f>
              <c:numCache>
                <c:formatCode>h:mm</c:formatCode>
                <c:ptCount val="48"/>
                <c:pt idx="0">
                  <c:v>2.0833333333333332E-2</c:v>
                </c:pt>
                <c:pt idx="1">
                  <c:v>4.1666666666666664E-2</c:v>
                </c:pt>
                <c:pt idx="2">
                  <c:v>6.25E-2</c:v>
                </c:pt>
                <c:pt idx="3">
                  <c:v>8.3333333333333301E-2</c:v>
                </c:pt>
                <c:pt idx="4">
                  <c:v>0.104166666666667</c:v>
                </c:pt>
                <c:pt idx="5">
                  <c:v>0.125</c:v>
                </c:pt>
                <c:pt idx="6">
                  <c:v>0.14583333333333301</c:v>
                </c:pt>
                <c:pt idx="7">
                  <c:v>0.16666666666666599</c:v>
                </c:pt>
                <c:pt idx="8">
                  <c:v>0.1875</c:v>
                </c:pt>
                <c:pt idx="9">
                  <c:v>0.20833333333333301</c:v>
                </c:pt>
                <c:pt idx="10">
                  <c:v>0.22916666666666599</c:v>
                </c:pt>
                <c:pt idx="11">
                  <c:v>0.25</c:v>
                </c:pt>
                <c:pt idx="12">
                  <c:v>0.27083333333333298</c:v>
                </c:pt>
                <c:pt idx="13">
                  <c:v>0.29166666666666602</c:v>
                </c:pt>
                <c:pt idx="14">
                  <c:v>0.3125</c:v>
                </c:pt>
                <c:pt idx="15">
                  <c:v>0.33333333333333298</c:v>
                </c:pt>
                <c:pt idx="16">
                  <c:v>0.35416666666666602</c:v>
                </c:pt>
                <c:pt idx="17">
                  <c:v>0.375</c:v>
                </c:pt>
                <c:pt idx="18">
                  <c:v>0.39583333333333298</c:v>
                </c:pt>
                <c:pt idx="19">
                  <c:v>0.41666666666666602</c:v>
                </c:pt>
                <c:pt idx="20">
                  <c:v>0.4375</c:v>
                </c:pt>
                <c:pt idx="21">
                  <c:v>0.45833333333333298</c:v>
                </c:pt>
                <c:pt idx="22">
                  <c:v>0.47916666666666602</c:v>
                </c:pt>
                <c:pt idx="23">
                  <c:v>0.5</c:v>
                </c:pt>
                <c:pt idx="24">
                  <c:v>0.52083333333333304</c:v>
                </c:pt>
                <c:pt idx="25">
                  <c:v>0.54166666666666596</c:v>
                </c:pt>
                <c:pt idx="26">
                  <c:v>0.5625</c:v>
                </c:pt>
                <c:pt idx="27">
                  <c:v>0.58333333333333304</c:v>
                </c:pt>
                <c:pt idx="28">
                  <c:v>0.60416666666666596</c:v>
                </c:pt>
                <c:pt idx="29">
                  <c:v>0.625</c:v>
                </c:pt>
                <c:pt idx="30">
                  <c:v>0.64583333333333304</c:v>
                </c:pt>
                <c:pt idx="31">
                  <c:v>0.66666666666666596</c:v>
                </c:pt>
                <c:pt idx="32">
                  <c:v>0.6875</c:v>
                </c:pt>
                <c:pt idx="33">
                  <c:v>0.70833333333333304</c:v>
                </c:pt>
                <c:pt idx="34">
                  <c:v>0.72916666666666596</c:v>
                </c:pt>
                <c:pt idx="35">
                  <c:v>0.75</c:v>
                </c:pt>
                <c:pt idx="36">
                  <c:v>0.77083333333333304</c:v>
                </c:pt>
                <c:pt idx="37">
                  <c:v>0.79166666666666596</c:v>
                </c:pt>
                <c:pt idx="38">
                  <c:v>0.8125</c:v>
                </c:pt>
                <c:pt idx="39">
                  <c:v>0.83333333333333304</c:v>
                </c:pt>
                <c:pt idx="40">
                  <c:v>0.85416666666666596</c:v>
                </c:pt>
                <c:pt idx="41">
                  <c:v>0.875</c:v>
                </c:pt>
                <c:pt idx="42">
                  <c:v>0.89583333333333304</c:v>
                </c:pt>
                <c:pt idx="43">
                  <c:v>0.91666666666666596</c:v>
                </c:pt>
                <c:pt idx="44">
                  <c:v>0.9375</c:v>
                </c:pt>
                <c:pt idx="45">
                  <c:v>0.95833333333333304</c:v>
                </c:pt>
                <c:pt idx="46">
                  <c:v>0.97916666666666596</c:v>
                </c:pt>
                <c:pt idx="47">
                  <c:v>1</c:v>
                </c:pt>
              </c:numCache>
            </c:numRef>
          </c:cat>
          <c:val>
            <c:numRef>
              <c:f>'TC6.4'!$C$7:$AX$7</c:f>
              <c:numCache>
                <c:formatCode>General</c:formatCode>
                <c:ptCount val="48"/>
                <c:pt idx="0">
                  <c:v>153.33352979099999</c:v>
                </c:pt>
                <c:pt idx="1">
                  <c:v>133.344905979</c:v>
                </c:pt>
                <c:pt idx="2">
                  <c:v>329.69483345899999</c:v>
                </c:pt>
                <c:pt idx="3">
                  <c:v>301.67269648199999</c:v>
                </c:pt>
                <c:pt idx="4">
                  <c:v>108.095226651</c:v>
                </c:pt>
                <c:pt idx="5">
                  <c:v>162.917780521</c:v>
                </c:pt>
                <c:pt idx="6">
                  <c:v>78.757776805899994</c:v>
                </c:pt>
                <c:pt idx="7">
                  <c:v>143.71754791999999</c:v>
                </c:pt>
                <c:pt idx="8">
                  <c:v>480.09847832399998</c:v>
                </c:pt>
                <c:pt idx="9">
                  <c:v>136.52098016299999</c:v>
                </c:pt>
                <c:pt idx="10">
                  <c:v>166.87463543199999</c:v>
                </c:pt>
                <c:pt idx="11">
                  <c:v>148.56367882699999</c:v>
                </c:pt>
                <c:pt idx="12">
                  <c:v>143.20451403300001</c:v>
                </c:pt>
                <c:pt idx="13">
                  <c:v>452.114199219</c:v>
                </c:pt>
                <c:pt idx="14">
                  <c:v>187.279138727</c:v>
                </c:pt>
                <c:pt idx="15">
                  <c:v>320.66742242200002</c:v>
                </c:pt>
                <c:pt idx="16">
                  <c:v>383.655522894</c:v>
                </c:pt>
                <c:pt idx="17">
                  <c:v>1843.23494018</c:v>
                </c:pt>
                <c:pt idx="18">
                  <c:v>728.79200863599999</c:v>
                </c:pt>
                <c:pt idx="19">
                  <c:v>234.61051569399999</c:v>
                </c:pt>
                <c:pt idx="20">
                  <c:v>412.53587618</c:v>
                </c:pt>
                <c:pt idx="21">
                  <c:v>1489.9362760399999</c:v>
                </c:pt>
                <c:pt idx="22">
                  <c:v>1524.1707137599999</c:v>
                </c:pt>
                <c:pt idx="23">
                  <c:v>1462.57457533</c:v>
                </c:pt>
                <c:pt idx="24">
                  <c:v>1355.90031763</c:v>
                </c:pt>
                <c:pt idx="25">
                  <c:v>1261.36767904</c:v>
                </c:pt>
                <c:pt idx="26">
                  <c:v>820.30814851399998</c:v>
                </c:pt>
                <c:pt idx="27">
                  <c:v>1124.60439673</c:v>
                </c:pt>
                <c:pt idx="28">
                  <c:v>1283.6397870799999</c:v>
                </c:pt>
                <c:pt idx="29">
                  <c:v>608.04657959999997</c:v>
                </c:pt>
                <c:pt idx="30">
                  <c:v>1194.3823185900001</c:v>
                </c:pt>
                <c:pt idx="31">
                  <c:v>1396.69157266</c:v>
                </c:pt>
                <c:pt idx="32">
                  <c:v>1608.9444298999999</c:v>
                </c:pt>
                <c:pt idx="33">
                  <c:v>1475.22843588</c:v>
                </c:pt>
                <c:pt idx="34">
                  <c:v>1514.5754148999999</c:v>
                </c:pt>
                <c:pt idx="35">
                  <c:v>594.12381612700005</c:v>
                </c:pt>
                <c:pt idx="36">
                  <c:v>150.86270514099999</c:v>
                </c:pt>
                <c:pt idx="37">
                  <c:v>215.45571055299999</c:v>
                </c:pt>
                <c:pt idx="38">
                  <c:v>224.77813313499999</c:v>
                </c:pt>
                <c:pt idx="39">
                  <c:v>24.377691684199998</c:v>
                </c:pt>
                <c:pt idx="40">
                  <c:v>562.17669183199996</c:v>
                </c:pt>
                <c:pt idx="41">
                  <c:v>496.47621876800002</c:v>
                </c:pt>
                <c:pt idx="42">
                  <c:v>780.20274050800003</c:v>
                </c:pt>
                <c:pt idx="43">
                  <c:v>449.99589874700001</c:v>
                </c:pt>
                <c:pt idx="44">
                  <c:v>558.88321335800003</c:v>
                </c:pt>
                <c:pt idx="45">
                  <c:v>1639.2904998700001</c:v>
                </c:pt>
                <c:pt idx="46">
                  <c:v>1434.2454790100001</c:v>
                </c:pt>
                <c:pt idx="47">
                  <c:v>823.83665871799997</c:v>
                </c:pt>
              </c:numCache>
            </c:numRef>
          </c:val>
          <c:smooth val="0"/>
        </c:ser>
        <c:dLbls>
          <c:showLegendKey val="0"/>
          <c:showVal val="0"/>
          <c:showCatName val="0"/>
          <c:showSerName val="0"/>
          <c:showPercent val="0"/>
          <c:showBubbleSize val="0"/>
        </c:dLbls>
        <c:marker val="1"/>
        <c:smooth val="0"/>
        <c:axId val="27903488"/>
        <c:axId val="27905024"/>
      </c:lineChart>
      <c:catAx>
        <c:axId val="27903488"/>
        <c:scaling>
          <c:orientation val="minMax"/>
        </c:scaling>
        <c:delete val="0"/>
        <c:axPos val="b"/>
        <c:numFmt formatCode="h:mm" sourceLinked="1"/>
        <c:majorTickMark val="out"/>
        <c:minorTickMark val="none"/>
        <c:tickLblPos val="nextTo"/>
        <c:crossAx val="27905024"/>
        <c:crosses val="autoZero"/>
        <c:auto val="1"/>
        <c:lblAlgn val="ctr"/>
        <c:lblOffset val="100"/>
        <c:noMultiLvlLbl val="0"/>
      </c:catAx>
      <c:valAx>
        <c:axId val="27905024"/>
        <c:scaling>
          <c:orientation val="minMax"/>
        </c:scaling>
        <c:delete val="0"/>
        <c:axPos val="l"/>
        <c:majorGridlines/>
        <c:numFmt formatCode="General" sourceLinked="1"/>
        <c:majorTickMark val="out"/>
        <c:minorTickMark val="none"/>
        <c:tickLblPos val="nextTo"/>
        <c:crossAx val="2790348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EV Users</c:v>
          </c:tx>
          <c:cat>
            <c:numRef>
              <c:f>'TC6.1 + TC6.2'!$BD$4:$BD$18</c:f>
              <c:numCache>
                <c:formatCode>mmm\-yy</c:formatCode>
                <c:ptCount val="15"/>
                <c:pt idx="0">
                  <c:v>41395</c:v>
                </c:pt>
                <c:pt idx="1">
                  <c:v>41426</c:v>
                </c:pt>
                <c:pt idx="2">
                  <c:v>41456</c:v>
                </c:pt>
                <c:pt idx="3">
                  <c:v>41487</c:v>
                </c:pt>
                <c:pt idx="4">
                  <c:v>41518</c:v>
                </c:pt>
                <c:pt idx="5">
                  <c:v>41548</c:v>
                </c:pt>
                <c:pt idx="6">
                  <c:v>41579</c:v>
                </c:pt>
                <c:pt idx="7">
                  <c:v>41609</c:v>
                </c:pt>
                <c:pt idx="8">
                  <c:v>41640</c:v>
                </c:pt>
                <c:pt idx="9">
                  <c:v>41671</c:v>
                </c:pt>
                <c:pt idx="10">
                  <c:v>41699</c:v>
                </c:pt>
                <c:pt idx="11">
                  <c:v>41730</c:v>
                </c:pt>
                <c:pt idx="12">
                  <c:v>41760</c:v>
                </c:pt>
                <c:pt idx="13">
                  <c:v>41791</c:v>
                </c:pt>
                <c:pt idx="14">
                  <c:v>41821</c:v>
                </c:pt>
              </c:numCache>
            </c:numRef>
          </c:cat>
          <c:val>
            <c:numRef>
              <c:f>'TC6.1 + TC6.2'!$BA$4:$BA$18</c:f>
              <c:numCache>
                <c:formatCode>General</c:formatCode>
                <c:ptCount val="15"/>
                <c:pt idx="0">
                  <c:v>5</c:v>
                </c:pt>
                <c:pt idx="1">
                  <c:v>6</c:v>
                </c:pt>
                <c:pt idx="2">
                  <c:v>6</c:v>
                </c:pt>
                <c:pt idx="3">
                  <c:v>6</c:v>
                </c:pt>
                <c:pt idx="4">
                  <c:v>6</c:v>
                </c:pt>
                <c:pt idx="5">
                  <c:v>6</c:v>
                </c:pt>
                <c:pt idx="6">
                  <c:v>7</c:v>
                </c:pt>
                <c:pt idx="7">
                  <c:v>7</c:v>
                </c:pt>
                <c:pt idx="8">
                  <c:v>92</c:v>
                </c:pt>
                <c:pt idx="9">
                  <c:v>109</c:v>
                </c:pt>
                <c:pt idx="10">
                  <c:v>112</c:v>
                </c:pt>
                <c:pt idx="11">
                  <c:v>113</c:v>
                </c:pt>
                <c:pt idx="12">
                  <c:v>106</c:v>
                </c:pt>
                <c:pt idx="13">
                  <c:v>96</c:v>
                </c:pt>
                <c:pt idx="14">
                  <c:v>87</c:v>
                </c:pt>
              </c:numCache>
            </c:numRef>
          </c:val>
          <c:smooth val="0"/>
        </c:ser>
        <c:dLbls>
          <c:showLegendKey val="0"/>
          <c:showVal val="0"/>
          <c:showCatName val="0"/>
          <c:showSerName val="0"/>
          <c:showPercent val="0"/>
          <c:showBubbleSize val="0"/>
        </c:dLbls>
        <c:marker val="1"/>
        <c:smooth val="0"/>
        <c:axId val="45299584"/>
        <c:axId val="45301120"/>
      </c:lineChart>
      <c:lineChart>
        <c:grouping val="standard"/>
        <c:varyColors val="0"/>
        <c:ser>
          <c:idx val="1"/>
          <c:order val="1"/>
          <c:tx>
            <c:v>Number of Data Points</c:v>
          </c:tx>
          <c:cat>
            <c:numRef>
              <c:f>'TC6.1 + TC6.2'!$BD$4:$BD$18</c:f>
              <c:numCache>
                <c:formatCode>mmm\-yy</c:formatCode>
                <c:ptCount val="15"/>
                <c:pt idx="0">
                  <c:v>41395</c:v>
                </c:pt>
                <c:pt idx="1">
                  <c:v>41426</c:v>
                </c:pt>
                <c:pt idx="2">
                  <c:v>41456</c:v>
                </c:pt>
                <c:pt idx="3">
                  <c:v>41487</c:v>
                </c:pt>
                <c:pt idx="4">
                  <c:v>41518</c:v>
                </c:pt>
                <c:pt idx="5">
                  <c:v>41548</c:v>
                </c:pt>
                <c:pt idx="6">
                  <c:v>41579</c:v>
                </c:pt>
                <c:pt idx="7">
                  <c:v>41609</c:v>
                </c:pt>
                <c:pt idx="8">
                  <c:v>41640</c:v>
                </c:pt>
                <c:pt idx="9">
                  <c:v>41671</c:v>
                </c:pt>
                <c:pt idx="10">
                  <c:v>41699</c:v>
                </c:pt>
                <c:pt idx="11">
                  <c:v>41730</c:v>
                </c:pt>
                <c:pt idx="12">
                  <c:v>41760</c:v>
                </c:pt>
                <c:pt idx="13">
                  <c:v>41791</c:v>
                </c:pt>
                <c:pt idx="14">
                  <c:v>41821</c:v>
                </c:pt>
              </c:numCache>
            </c:numRef>
          </c:cat>
          <c:val>
            <c:numRef>
              <c:f>'TC6.1 + TC6.2'!$BB$4:$BB$18</c:f>
              <c:numCache>
                <c:formatCode>General</c:formatCode>
                <c:ptCount val="15"/>
                <c:pt idx="0">
                  <c:v>47</c:v>
                </c:pt>
                <c:pt idx="1">
                  <c:v>171</c:v>
                </c:pt>
                <c:pt idx="2">
                  <c:v>186</c:v>
                </c:pt>
                <c:pt idx="3">
                  <c:v>186</c:v>
                </c:pt>
                <c:pt idx="4">
                  <c:v>180</c:v>
                </c:pt>
                <c:pt idx="5">
                  <c:v>186</c:v>
                </c:pt>
                <c:pt idx="6">
                  <c:v>205</c:v>
                </c:pt>
                <c:pt idx="7">
                  <c:v>217</c:v>
                </c:pt>
                <c:pt idx="8">
                  <c:v>715</c:v>
                </c:pt>
                <c:pt idx="9">
                  <c:v>2793</c:v>
                </c:pt>
                <c:pt idx="10">
                  <c:v>3461</c:v>
                </c:pt>
                <c:pt idx="11">
                  <c:v>3342</c:v>
                </c:pt>
                <c:pt idx="12">
                  <c:v>2821</c:v>
                </c:pt>
                <c:pt idx="13">
                  <c:v>2168</c:v>
                </c:pt>
                <c:pt idx="14">
                  <c:v>606</c:v>
                </c:pt>
              </c:numCache>
            </c:numRef>
          </c:val>
          <c:smooth val="0"/>
        </c:ser>
        <c:ser>
          <c:idx val="2"/>
          <c:order val="2"/>
          <c:tx>
            <c:v>Max Data Points</c:v>
          </c:tx>
          <c:val>
            <c:numRef>
              <c:f>'TC6.1 + TC6.2'!$BC$4:$BC$18</c:f>
              <c:numCache>
                <c:formatCode>General</c:formatCode>
                <c:ptCount val="15"/>
                <c:pt idx="0">
                  <c:v>155</c:v>
                </c:pt>
                <c:pt idx="1">
                  <c:v>180</c:v>
                </c:pt>
                <c:pt idx="2">
                  <c:v>186</c:v>
                </c:pt>
                <c:pt idx="3">
                  <c:v>186</c:v>
                </c:pt>
                <c:pt idx="4">
                  <c:v>180</c:v>
                </c:pt>
                <c:pt idx="5">
                  <c:v>186</c:v>
                </c:pt>
                <c:pt idx="6">
                  <c:v>210</c:v>
                </c:pt>
                <c:pt idx="7">
                  <c:v>217</c:v>
                </c:pt>
                <c:pt idx="8">
                  <c:v>2852</c:v>
                </c:pt>
                <c:pt idx="9">
                  <c:v>3052</c:v>
                </c:pt>
                <c:pt idx="10">
                  <c:v>3472</c:v>
                </c:pt>
                <c:pt idx="11">
                  <c:v>3390</c:v>
                </c:pt>
                <c:pt idx="12">
                  <c:v>3286</c:v>
                </c:pt>
                <c:pt idx="13">
                  <c:v>2880</c:v>
                </c:pt>
                <c:pt idx="14">
                  <c:v>609</c:v>
                </c:pt>
              </c:numCache>
            </c:numRef>
          </c:val>
          <c:smooth val="0"/>
        </c:ser>
        <c:dLbls>
          <c:showLegendKey val="0"/>
          <c:showVal val="0"/>
          <c:showCatName val="0"/>
          <c:showSerName val="0"/>
          <c:showPercent val="0"/>
          <c:showBubbleSize val="0"/>
        </c:dLbls>
        <c:marker val="1"/>
        <c:smooth val="0"/>
        <c:axId val="45309312"/>
        <c:axId val="45307392"/>
      </c:lineChart>
      <c:dateAx>
        <c:axId val="45299584"/>
        <c:scaling>
          <c:orientation val="minMax"/>
        </c:scaling>
        <c:delete val="0"/>
        <c:axPos val="b"/>
        <c:numFmt formatCode="mmm\-yy" sourceLinked="1"/>
        <c:majorTickMark val="out"/>
        <c:minorTickMark val="none"/>
        <c:tickLblPos val="nextTo"/>
        <c:txPr>
          <a:bodyPr/>
          <a:lstStyle/>
          <a:p>
            <a:pPr>
              <a:defRPr sz="1800"/>
            </a:pPr>
            <a:endParaRPr lang="en-US"/>
          </a:p>
        </c:txPr>
        <c:crossAx val="45301120"/>
        <c:crosses val="autoZero"/>
        <c:auto val="1"/>
        <c:lblOffset val="100"/>
        <c:baseTimeUnit val="months"/>
      </c:dateAx>
      <c:valAx>
        <c:axId val="45301120"/>
        <c:scaling>
          <c:orientation val="minMax"/>
        </c:scaling>
        <c:delete val="0"/>
        <c:axPos val="l"/>
        <c:majorGridlines/>
        <c:title>
          <c:tx>
            <c:rich>
              <a:bodyPr rot="-5400000" vert="horz"/>
              <a:lstStyle/>
              <a:p>
                <a:pPr>
                  <a:defRPr sz="1800"/>
                </a:pPr>
                <a:r>
                  <a:rPr lang="en-GB" sz="1800"/>
                  <a:t>Number</a:t>
                </a:r>
                <a:r>
                  <a:rPr lang="en-GB" sz="1800" baseline="0"/>
                  <a:t> of EV Users on Trial</a:t>
                </a:r>
                <a:endParaRPr lang="en-GB" sz="1800"/>
              </a:p>
            </c:rich>
          </c:tx>
          <c:overlay val="0"/>
        </c:title>
        <c:numFmt formatCode="General" sourceLinked="1"/>
        <c:majorTickMark val="out"/>
        <c:minorTickMark val="none"/>
        <c:tickLblPos val="nextTo"/>
        <c:txPr>
          <a:bodyPr/>
          <a:lstStyle/>
          <a:p>
            <a:pPr>
              <a:defRPr sz="1800"/>
            </a:pPr>
            <a:endParaRPr lang="en-US"/>
          </a:p>
        </c:txPr>
        <c:crossAx val="45299584"/>
        <c:crosses val="autoZero"/>
        <c:crossBetween val="between"/>
      </c:valAx>
      <c:valAx>
        <c:axId val="45307392"/>
        <c:scaling>
          <c:orientation val="minMax"/>
        </c:scaling>
        <c:delete val="0"/>
        <c:axPos val="r"/>
        <c:title>
          <c:tx>
            <c:rich>
              <a:bodyPr rot="-5400000" vert="horz"/>
              <a:lstStyle/>
              <a:p>
                <a:pPr>
                  <a:defRPr sz="1800"/>
                </a:pPr>
                <a:r>
                  <a:rPr lang="en-GB" sz="1800"/>
                  <a:t>Number</a:t>
                </a:r>
                <a:r>
                  <a:rPr lang="en-GB" sz="1800" baseline="0"/>
                  <a:t> of Data Points</a:t>
                </a:r>
              </a:p>
            </c:rich>
          </c:tx>
          <c:overlay val="0"/>
        </c:title>
        <c:numFmt formatCode="General" sourceLinked="1"/>
        <c:majorTickMark val="out"/>
        <c:minorTickMark val="none"/>
        <c:tickLblPos val="nextTo"/>
        <c:txPr>
          <a:bodyPr/>
          <a:lstStyle/>
          <a:p>
            <a:pPr>
              <a:defRPr sz="1800"/>
            </a:pPr>
            <a:endParaRPr lang="en-US"/>
          </a:p>
        </c:txPr>
        <c:crossAx val="45309312"/>
        <c:crosses val="max"/>
        <c:crossBetween val="between"/>
      </c:valAx>
      <c:dateAx>
        <c:axId val="45309312"/>
        <c:scaling>
          <c:orientation val="minMax"/>
        </c:scaling>
        <c:delete val="1"/>
        <c:axPos val="b"/>
        <c:numFmt formatCode="mmm\-yy" sourceLinked="1"/>
        <c:majorTickMark val="out"/>
        <c:minorTickMark val="none"/>
        <c:tickLblPos val="nextTo"/>
        <c:crossAx val="45307392"/>
        <c:crosses val="autoZero"/>
        <c:auto val="1"/>
        <c:lblOffset val="100"/>
        <c:baseTimeUnit val="months"/>
        <c:majorUnit val="1"/>
        <c:minorUnit val="1"/>
      </c:dateAx>
    </c:plotArea>
    <c:legend>
      <c:legendPos val="t"/>
      <c:overlay val="0"/>
      <c:txPr>
        <a:bodyPr/>
        <a:lstStyle/>
        <a:p>
          <a:pPr>
            <a:defRPr sz="2000"/>
          </a:pPr>
          <a:endParaRPr lang="en-US"/>
        </a:p>
      </c:txPr>
    </c:legend>
    <c:plotVisOnly val="1"/>
    <c:dispBlanksAs val="gap"/>
    <c:showDLblsOverMax val="0"/>
  </c: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v>EV Energy Consumption</c:v>
          </c:tx>
          <c:cat>
            <c:numRef>
              <c:f>'TC6.1 + TC6.2'!$BD$12:$BD$17</c:f>
              <c:numCache>
                <c:formatCode>mmm\-yy</c:formatCode>
                <c:ptCount val="6"/>
                <c:pt idx="0">
                  <c:v>41640</c:v>
                </c:pt>
                <c:pt idx="1">
                  <c:v>41671</c:v>
                </c:pt>
                <c:pt idx="2">
                  <c:v>41699</c:v>
                </c:pt>
                <c:pt idx="3">
                  <c:v>41730</c:v>
                </c:pt>
                <c:pt idx="4">
                  <c:v>41760</c:v>
                </c:pt>
                <c:pt idx="5">
                  <c:v>41791</c:v>
                </c:pt>
              </c:numCache>
            </c:numRef>
          </c:cat>
          <c:val>
            <c:numRef>
              <c:f>'TC6.1 + TC6.2'!$BF$56:$BF$61</c:f>
              <c:numCache>
                <c:formatCode>General</c:formatCode>
                <c:ptCount val="6"/>
                <c:pt idx="0">
                  <c:v>7.8984999999999994</c:v>
                </c:pt>
                <c:pt idx="1">
                  <c:v>6.9489999999999998</c:v>
                </c:pt>
                <c:pt idx="2">
                  <c:v>6.605999999999999</c:v>
                </c:pt>
                <c:pt idx="3">
                  <c:v>5.3985000000000003</c:v>
                </c:pt>
                <c:pt idx="4">
                  <c:v>5.2430000000000012</c:v>
                </c:pt>
                <c:pt idx="5">
                  <c:v>5.1875</c:v>
                </c:pt>
              </c:numCache>
            </c:numRef>
          </c:val>
          <c:smooth val="0"/>
        </c:ser>
        <c:dLbls>
          <c:showLegendKey val="0"/>
          <c:showVal val="0"/>
          <c:showCatName val="0"/>
          <c:showSerName val="0"/>
          <c:showPercent val="0"/>
          <c:showBubbleSize val="0"/>
        </c:dLbls>
        <c:marker val="1"/>
        <c:smooth val="0"/>
        <c:axId val="45329792"/>
        <c:axId val="45347968"/>
      </c:lineChart>
      <c:dateAx>
        <c:axId val="45329792"/>
        <c:scaling>
          <c:orientation val="minMax"/>
        </c:scaling>
        <c:delete val="0"/>
        <c:axPos val="b"/>
        <c:numFmt formatCode="mmm\-yy" sourceLinked="1"/>
        <c:majorTickMark val="out"/>
        <c:minorTickMark val="none"/>
        <c:tickLblPos val="nextTo"/>
        <c:txPr>
          <a:bodyPr/>
          <a:lstStyle/>
          <a:p>
            <a:pPr>
              <a:defRPr sz="1800"/>
            </a:pPr>
            <a:endParaRPr lang="en-US"/>
          </a:p>
        </c:txPr>
        <c:crossAx val="45347968"/>
        <c:crosses val="autoZero"/>
        <c:auto val="1"/>
        <c:lblOffset val="100"/>
        <c:baseTimeUnit val="months"/>
      </c:dateAx>
      <c:valAx>
        <c:axId val="45347968"/>
        <c:scaling>
          <c:orientation val="minMax"/>
        </c:scaling>
        <c:delete val="0"/>
        <c:axPos val="l"/>
        <c:majorGridlines/>
        <c:title>
          <c:tx>
            <c:rich>
              <a:bodyPr rot="-5400000" vert="horz"/>
              <a:lstStyle/>
              <a:p>
                <a:pPr>
                  <a:defRPr sz="1800"/>
                </a:pPr>
                <a:r>
                  <a:rPr lang="en-GB" sz="1800"/>
                  <a:t>Average</a:t>
                </a:r>
                <a:r>
                  <a:rPr lang="en-GB" sz="1800" baseline="0"/>
                  <a:t> daily EV charging consumption (kWh)</a:t>
                </a:r>
              </a:p>
            </c:rich>
          </c:tx>
          <c:overlay val="0"/>
        </c:title>
        <c:numFmt formatCode="General" sourceLinked="1"/>
        <c:majorTickMark val="out"/>
        <c:minorTickMark val="none"/>
        <c:tickLblPos val="nextTo"/>
        <c:txPr>
          <a:bodyPr/>
          <a:lstStyle/>
          <a:p>
            <a:pPr>
              <a:defRPr sz="1800"/>
            </a:pPr>
            <a:endParaRPr lang="en-US"/>
          </a:p>
        </c:txPr>
        <c:crossAx val="45329792"/>
        <c:crosses val="autoZero"/>
        <c:crossBetween val="between"/>
      </c:valAx>
    </c:plotArea>
    <c:legend>
      <c:legendPos val="t"/>
      <c:overlay val="0"/>
      <c:txPr>
        <a:bodyPr/>
        <a:lstStyle/>
        <a:p>
          <a:pPr>
            <a:defRPr sz="2000"/>
          </a:pPr>
          <a:endParaRPr lang="en-US"/>
        </a:p>
      </c:txPr>
    </c:legend>
    <c:plotVisOnly val="1"/>
    <c:dispBlanksAs val="gap"/>
    <c:showDLblsOverMax val="0"/>
  </c: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'TC6.1 + TC6.2'!$BD$12</c:f>
              <c:strCache>
                <c:ptCount val="1"/>
                <c:pt idx="0">
                  <c:v>Jan-14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TC6.2'!$D$12:$AY$12</c:f>
              <c:numCache>
                <c:formatCode>General</c:formatCode>
                <c:ptCount val="48"/>
                <c:pt idx="0">
                  <c:v>0.9</c:v>
                </c:pt>
                <c:pt idx="1">
                  <c:v>0.79800000000000004</c:v>
                </c:pt>
                <c:pt idx="2">
                  <c:v>0.73299999999999998</c:v>
                </c:pt>
                <c:pt idx="3">
                  <c:v>0.67500000000000004</c:v>
                </c:pt>
                <c:pt idx="4">
                  <c:v>0.54200000000000004</c:v>
                </c:pt>
                <c:pt idx="5">
                  <c:v>0.436</c:v>
                </c:pt>
                <c:pt idx="6">
                  <c:v>0.376</c:v>
                </c:pt>
                <c:pt idx="7">
                  <c:v>0.32600000000000001</c:v>
                </c:pt>
                <c:pt idx="8">
                  <c:v>0.28299999999999997</c:v>
                </c:pt>
                <c:pt idx="9">
                  <c:v>0.25</c:v>
                </c:pt>
                <c:pt idx="10">
                  <c:v>0.22600000000000001</c:v>
                </c:pt>
                <c:pt idx="11">
                  <c:v>0.28599999999999998</c:v>
                </c:pt>
                <c:pt idx="12">
                  <c:v>0.58899999999999997</c:v>
                </c:pt>
                <c:pt idx="13">
                  <c:v>0.46899999999999997</c:v>
                </c:pt>
                <c:pt idx="14">
                  <c:v>0.56399999999999995</c:v>
                </c:pt>
                <c:pt idx="15">
                  <c:v>0.58699999999999997</c:v>
                </c:pt>
                <c:pt idx="16">
                  <c:v>0.66</c:v>
                </c:pt>
                <c:pt idx="17">
                  <c:v>0.52900000000000003</c:v>
                </c:pt>
                <c:pt idx="18">
                  <c:v>0.51700000000000002</c:v>
                </c:pt>
                <c:pt idx="19">
                  <c:v>0.47499999999999998</c:v>
                </c:pt>
                <c:pt idx="20">
                  <c:v>0.495</c:v>
                </c:pt>
                <c:pt idx="21">
                  <c:v>0.54300000000000004</c:v>
                </c:pt>
                <c:pt idx="22">
                  <c:v>0.53400000000000003</c:v>
                </c:pt>
                <c:pt idx="23">
                  <c:v>0.53800000000000003</c:v>
                </c:pt>
                <c:pt idx="24">
                  <c:v>0.53600000000000003</c:v>
                </c:pt>
                <c:pt idx="25">
                  <c:v>0.53200000000000003</c:v>
                </c:pt>
                <c:pt idx="26">
                  <c:v>0.52900000000000003</c:v>
                </c:pt>
                <c:pt idx="27">
                  <c:v>0.55200000000000005</c:v>
                </c:pt>
                <c:pt idx="28">
                  <c:v>0.55700000000000005</c:v>
                </c:pt>
                <c:pt idx="29">
                  <c:v>0.53300000000000003</c:v>
                </c:pt>
                <c:pt idx="30">
                  <c:v>0.63</c:v>
                </c:pt>
                <c:pt idx="31">
                  <c:v>0.80200000000000005</c:v>
                </c:pt>
                <c:pt idx="32">
                  <c:v>0.96899999999999997</c:v>
                </c:pt>
                <c:pt idx="33">
                  <c:v>1.0840000000000001</c:v>
                </c:pt>
                <c:pt idx="34">
                  <c:v>1.248</c:v>
                </c:pt>
                <c:pt idx="35">
                  <c:v>1.4790000000000001</c:v>
                </c:pt>
                <c:pt idx="36">
                  <c:v>1.623</c:v>
                </c:pt>
                <c:pt idx="37">
                  <c:v>1.6180000000000001</c:v>
                </c:pt>
                <c:pt idx="38">
                  <c:v>1.6519999999999999</c:v>
                </c:pt>
                <c:pt idx="39">
                  <c:v>1.764</c:v>
                </c:pt>
                <c:pt idx="40">
                  <c:v>1.7889999999999999</c:v>
                </c:pt>
                <c:pt idx="41">
                  <c:v>1.7370000000000001</c:v>
                </c:pt>
                <c:pt idx="42">
                  <c:v>1.754</c:v>
                </c:pt>
                <c:pt idx="43">
                  <c:v>1.6439999999999999</c:v>
                </c:pt>
                <c:pt idx="44">
                  <c:v>1.5760000000000001</c:v>
                </c:pt>
                <c:pt idx="45">
                  <c:v>1.47</c:v>
                </c:pt>
                <c:pt idx="46">
                  <c:v>1.2569999999999999</c:v>
                </c:pt>
                <c:pt idx="47">
                  <c:v>1.0589999999999999</c:v>
                </c:pt>
              </c:numCache>
            </c:numRef>
          </c:val>
          <c:smooth val="0"/>
        </c:ser>
        <c:ser>
          <c:idx val="1"/>
          <c:order val="1"/>
          <c:tx>
            <c:strRef>
              <c:f>'TC6.1 + TC6.2'!$BD$13</c:f>
              <c:strCache>
                <c:ptCount val="1"/>
                <c:pt idx="0">
                  <c:v>Feb-14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TC6.2'!$D$13:$AY$13</c:f>
              <c:numCache>
                <c:formatCode>General</c:formatCode>
                <c:ptCount val="48"/>
                <c:pt idx="0">
                  <c:v>0.81200000000000006</c:v>
                </c:pt>
                <c:pt idx="1">
                  <c:v>0.752</c:v>
                </c:pt>
                <c:pt idx="2">
                  <c:v>0.69699999999999995</c:v>
                </c:pt>
                <c:pt idx="3">
                  <c:v>0.60099999999999998</c:v>
                </c:pt>
                <c:pt idx="4">
                  <c:v>0.50900000000000001</c:v>
                </c:pt>
                <c:pt idx="5">
                  <c:v>0.42899999999999999</c:v>
                </c:pt>
                <c:pt idx="6">
                  <c:v>0.374</c:v>
                </c:pt>
                <c:pt idx="7">
                  <c:v>0.30399999999999999</c:v>
                </c:pt>
                <c:pt idx="8">
                  <c:v>0.26900000000000002</c:v>
                </c:pt>
                <c:pt idx="9">
                  <c:v>0.22800000000000001</c:v>
                </c:pt>
                <c:pt idx="10">
                  <c:v>0.22800000000000001</c:v>
                </c:pt>
                <c:pt idx="11">
                  <c:v>0.32</c:v>
                </c:pt>
                <c:pt idx="12">
                  <c:v>0.40500000000000003</c:v>
                </c:pt>
                <c:pt idx="13">
                  <c:v>0.436</c:v>
                </c:pt>
                <c:pt idx="14">
                  <c:v>0.501</c:v>
                </c:pt>
                <c:pt idx="15">
                  <c:v>0.58099999999999996</c:v>
                </c:pt>
                <c:pt idx="16">
                  <c:v>0.54500000000000004</c:v>
                </c:pt>
                <c:pt idx="17">
                  <c:v>0.50700000000000001</c:v>
                </c:pt>
                <c:pt idx="18">
                  <c:v>0.54100000000000004</c:v>
                </c:pt>
                <c:pt idx="19">
                  <c:v>0.56499999999999995</c:v>
                </c:pt>
                <c:pt idx="20">
                  <c:v>0.53900000000000003</c:v>
                </c:pt>
                <c:pt idx="21">
                  <c:v>0.51800000000000002</c:v>
                </c:pt>
                <c:pt idx="22">
                  <c:v>0.52400000000000002</c:v>
                </c:pt>
                <c:pt idx="23">
                  <c:v>0.52400000000000002</c:v>
                </c:pt>
                <c:pt idx="24">
                  <c:v>0.53300000000000003</c:v>
                </c:pt>
                <c:pt idx="25">
                  <c:v>0.55300000000000005</c:v>
                </c:pt>
                <c:pt idx="26">
                  <c:v>0.55700000000000005</c:v>
                </c:pt>
                <c:pt idx="27">
                  <c:v>0.55200000000000005</c:v>
                </c:pt>
                <c:pt idx="28">
                  <c:v>0.54700000000000004</c:v>
                </c:pt>
                <c:pt idx="29">
                  <c:v>0.52100000000000002</c:v>
                </c:pt>
                <c:pt idx="30">
                  <c:v>0.51700000000000002</c:v>
                </c:pt>
                <c:pt idx="31">
                  <c:v>0.624</c:v>
                </c:pt>
                <c:pt idx="32">
                  <c:v>0.76500000000000001</c:v>
                </c:pt>
                <c:pt idx="33">
                  <c:v>0.91400000000000003</c:v>
                </c:pt>
                <c:pt idx="34">
                  <c:v>1.117</c:v>
                </c:pt>
                <c:pt idx="35">
                  <c:v>1.3080000000000001</c:v>
                </c:pt>
                <c:pt idx="36">
                  <c:v>1.42</c:v>
                </c:pt>
                <c:pt idx="37">
                  <c:v>1.5089999999999999</c:v>
                </c:pt>
                <c:pt idx="38">
                  <c:v>1.5640000000000001</c:v>
                </c:pt>
                <c:pt idx="39">
                  <c:v>1.641</c:v>
                </c:pt>
                <c:pt idx="40">
                  <c:v>1.6559999999999999</c:v>
                </c:pt>
                <c:pt idx="41">
                  <c:v>1.58</c:v>
                </c:pt>
                <c:pt idx="42">
                  <c:v>1.5349999999999999</c:v>
                </c:pt>
                <c:pt idx="43">
                  <c:v>1.3919999999999999</c:v>
                </c:pt>
                <c:pt idx="44">
                  <c:v>1.323</c:v>
                </c:pt>
                <c:pt idx="45">
                  <c:v>1.17</c:v>
                </c:pt>
                <c:pt idx="46">
                  <c:v>1.0029999999999999</c:v>
                </c:pt>
                <c:pt idx="47">
                  <c:v>0.88400000000000001</c:v>
                </c:pt>
              </c:numCache>
            </c:numRef>
          </c:val>
          <c:smooth val="0"/>
        </c:ser>
        <c:ser>
          <c:idx val="2"/>
          <c:order val="2"/>
          <c:tx>
            <c:strRef>
              <c:f>'TC6.1 + TC6.2'!$BD$14</c:f>
              <c:strCache>
                <c:ptCount val="1"/>
                <c:pt idx="0">
                  <c:v>Mar-14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TC6.2'!$D$14:$AY$14</c:f>
              <c:numCache>
                <c:formatCode>General</c:formatCode>
                <c:ptCount val="48"/>
                <c:pt idx="0">
                  <c:v>0.80900000000000005</c:v>
                </c:pt>
                <c:pt idx="1">
                  <c:v>0.748</c:v>
                </c:pt>
                <c:pt idx="2">
                  <c:v>0.69499999999999995</c:v>
                </c:pt>
                <c:pt idx="3">
                  <c:v>0.625</c:v>
                </c:pt>
                <c:pt idx="4">
                  <c:v>0.51900000000000002</c:v>
                </c:pt>
                <c:pt idx="5">
                  <c:v>0.41</c:v>
                </c:pt>
                <c:pt idx="6">
                  <c:v>0.36599999999999999</c:v>
                </c:pt>
                <c:pt idx="7">
                  <c:v>0.28699999999999998</c:v>
                </c:pt>
                <c:pt idx="8">
                  <c:v>0.24299999999999999</c:v>
                </c:pt>
                <c:pt idx="9">
                  <c:v>0.2</c:v>
                </c:pt>
                <c:pt idx="10">
                  <c:v>0.224</c:v>
                </c:pt>
                <c:pt idx="11">
                  <c:v>0.316</c:v>
                </c:pt>
                <c:pt idx="12">
                  <c:v>0.40200000000000002</c:v>
                </c:pt>
                <c:pt idx="13">
                  <c:v>0.41099999999999998</c:v>
                </c:pt>
                <c:pt idx="14">
                  <c:v>0.51</c:v>
                </c:pt>
                <c:pt idx="15">
                  <c:v>0.58799999999999997</c:v>
                </c:pt>
                <c:pt idx="16">
                  <c:v>0.53900000000000003</c:v>
                </c:pt>
                <c:pt idx="17">
                  <c:v>0.49</c:v>
                </c:pt>
                <c:pt idx="18">
                  <c:v>0.52800000000000002</c:v>
                </c:pt>
                <c:pt idx="19">
                  <c:v>0.51900000000000002</c:v>
                </c:pt>
                <c:pt idx="20">
                  <c:v>0.50700000000000001</c:v>
                </c:pt>
                <c:pt idx="21">
                  <c:v>0.505</c:v>
                </c:pt>
                <c:pt idx="22">
                  <c:v>0.52400000000000002</c:v>
                </c:pt>
                <c:pt idx="23">
                  <c:v>0.50700000000000001</c:v>
                </c:pt>
                <c:pt idx="24">
                  <c:v>0.503</c:v>
                </c:pt>
                <c:pt idx="25">
                  <c:v>0.505</c:v>
                </c:pt>
                <c:pt idx="26">
                  <c:v>0.505</c:v>
                </c:pt>
                <c:pt idx="27">
                  <c:v>0.502</c:v>
                </c:pt>
                <c:pt idx="28">
                  <c:v>0.502</c:v>
                </c:pt>
                <c:pt idx="29">
                  <c:v>0.48799999999999999</c:v>
                </c:pt>
                <c:pt idx="30">
                  <c:v>0.51700000000000002</c:v>
                </c:pt>
                <c:pt idx="31">
                  <c:v>0.59599999999999997</c:v>
                </c:pt>
                <c:pt idx="32">
                  <c:v>0.69399999999999995</c:v>
                </c:pt>
                <c:pt idx="33">
                  <c:v>0.83799999999999997</c:v>
                </c:pt>
                <c:pt idx="34">
                  <c:v>0.98399999999999999</c:v>
                </c:pt>
                <c:pt idx="35">
                  <c:v>1.133</c:v>
                </c:pt>
                <c:pt idx="36">
                  <c:v>1.278</c:v>
                </c:pt>
                <c:pt idx="37">
                  <c:v>1.3740000000000001</c:v>
                </c:pt>
                <c:pt idx="38">
                  <c:v>1.4630000000000001</c:v>
                </c:pt>
                <c:pt idx="39">
                  <c:v>1.56</c:v>
                </c:pt>
                <c:pt idx="40">
                  <c:v>1.57</c:v>
                </c:pt>
                <c:pt idx="41">
                  <c:v>1.4890000000000001</c:v>
                </c:pt>
                <c:pt idx="42">
                  <c:v>1.452</c:v>
                </c:pt>
                <c:pt idx="43">
                  <c:v>1.3420000000000001</c:v>
                </c:pt>
                <c:pt idx="44">
                  <c:v>1.278</c:v>
                </c:pt>
                <c:pt idx="45">
                  <c:v>1.127</c:v>
                </c:pt>
                <c:pt idx="46">
                  <c:v>0.98499999999999999</c:v>
                </c:pt>
                <c:pt idx="47">
                  <c:v>0.88500000000000001</c:v>
                </c:pt>
              </c:numCache>
            </c:numRef>
          </c:val>
          <c:smooth val="0"/>
        </c:ser>
        <c:ser>
          <c:idx val="3"/>
          <c:order val="3"/>
          <c:tx>
            <c:strRef>
              <c:f>'TC6.1 + TC6.2'!$BD$15</c:f>
              <c:strCache>
                <c:ptCount val="1"/>
                <c:pt idx="0">
                  <c:v>Apr-14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TC6.2'!$D$15:$AY$15</c:f>
              <c:numCache>
                <c:formatCode>General</c:formatCode>
                <c:ptCount val="48"/>
                <c:pt idx="0">
                  <c:v>0.70299999999999996</c:v>
                </c:pt>
                <c:pt idx="1">
                  <c:v>0.64400000000000002</c:v>
                </c:pt>
                <c:pt idx="2">
                  <c:v>0.59199999999999997</c:v>
                </c:pt>
                <c:pt idx="3">
                  <c:v>0.498</c:v>
                </c:pt>
                <c:pt idx="4">
                  <c:v>0.40799999999999997</c:v>
                </c:pt>
                <c:pt idx="5">
                  <c:v>0.33300000000000002</c:v>
                </c:pt>
                <c:pt idx="6">
                  <c:v>0.28299999999999997</c:v>
                </c:pt>
                <c:pt idx="7">
                  <c:v>0.24199999999999999</c:v>
                </c:pt>
                <c:pt idx="8">
                  <c:v>0.19900000000000001</c:v>
                </c:pt>
                <c:pt idx="9">
                  <c:v>0.16400000000000001</c:v>
                </c:pt>
                <c:pt idx="10">
                  <c:v>0.189</c:v>
                </c:pt>
                <c:pt idx="11">
                  <c:v>0.24399999999999999</c:v>
                </c:pt>
                <c:pt idx="12">
                  <c:v>0.28299999999999997</c:v>
                </c:pt>
                <c:pt idx="13">
                  <c:v>0.33500000000000002</c:v>
                </c:pt>
                <c:pt idx="14">
                  <c:v>0.37</c:v>
                </c:pt>
                <c:pt idx="15">
                  <c:v>0.436</c:v>
                </c:pt>
                <c:pt idx="16">
                  <c:v>0.435</c:v>
                </c:pt>
                <c:pt idx="17">
                  <c:v>0.432</c:v>
                </c:pt>
                <c:pt idx="18">
                  <c:v>0.45700000000000002</c:v>
                </c:pt>
                <c:pt idx="19">
                  <c:v>0.46100000000000002</c:v>
                </c:pt>
                <c:pt idx="20">
                  <c:v>0.44600000000000001</c:v>
                </c:pt>
                <c:pt idx="21">
                  <c:v>0.436</c:v>
                </c:pt>
                <c:pt idx="22">
                  <c:v>0.42899999999999999</c:v>
                </c:pt>
                <c:pt idx="23">
                  <c:v>0.41599999999999998</c:v>
                </c:pt>
                <c:pt idx="24">
                  <c:v>0.44900000000000001</c:v>
                </c:pt>
                <c:pt idx="25">
                  <c:v>0.47299999999999998</c:v>
                </c:pt>
                <c:pt idx="26">
                  <c:v>0.46600000000000003</c:v>
                </c:pt>
                <c:pt idx="27">
                  <c:v>0.45500000000000002</c:v>
                </c:pt>
                <c:pt idx="28">
                  <c:v>0.42499999999999999</c:v>
                </c:pt>
                <c:pt idx="29">
                  <c:v>0.42</c:v>
                </c:pt>
                <c:pt idx="30">
                  <c:v>0.41799999999999998</c:v>
                </c:pt>
                <c:pt idx="31">
                  <c:v>0.47699999999999998</c:v>
                </c:pt>
                <c:pt idx="32">
                  <c:v>0.56899999999999995</c:v>
                </c:pt>
                <c:pt idx="33">
                  <c:v>0.67800000000000005</c:v>
                </c:pt>
                <c:pt idx="34">
                  <c:v>0.81699999999999995</c:v>
                </c:pt>
                <c:pt idx="35">
                  <c:v>0.91900000000000004</c:v>
                </c:pt>
                <c:pt idx="36">
                  <c:v>1.0249999999999999</c:v>
                </c:pt>
                <c:pt idx="37">
                  <c:v>1.0860000000000001</c:v>
                </c:pt>
                <c:pt idx="38">
                  <c:v>1.145</c:v>
                </c:pt>
                <c:pt idx="39">
                  <c:v>1.252</c:v>
                </c:pt>
                <c:pt idx="40">
                  <c:v>1.3180000000000001</c:v>
                </c:pt>
                <c:pt idx="41">
                  <c:v>1.3240000000000001</c:v>
                </c:pt>
                <c:pt idx="42">
                  <c:v>1.2889999999999999</c:v>
                </c:pt>
                <c:pt idx="43">
                  <c:v>1.198</c:v>
                </c:pt>
                <c:pt idx="44">
                  <c:v>1.1180000000000001</c:v>
                </c:pt>
                <c:pt idx="45">
                  <c:v>0.98899999999999999</c:v>
                </c:pt>
                <c:pt idx="46">
                  <c:v>0.84099999999999997</c:v>
                </c:pt>
                <c:pt idx="47">
                  <c:v>0.73899999999999999</c:v>
                </c:pt>
              </c:numCache>
            </c:numRef>
          </c:val>
          <c:smooth val="0"/>
        </c:ser>
        <c:ser>
          <c:idx val="4"/>
          <c:order val="4"/>
          <c:tx>
            <c:strRef>
              <c:f>'TC6.1 + TC6.2'!$BD$16</c:f>
              <c:strCache>
                <c:ptCount val="1"/>
                <c:pt idx="0">
                  <c:v>May-14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TC6.2'!$D$16:$AY$16</c:f>
              <c:numCache>
                <c:formatCode>General</c:formatCode>
                <c:ptCount val="48"/>
                <c:pt idx="0">
                  <c:v>0.748</c:v>
                </c:pt>
                <c:pt idx="1">
                  <c:v>0.71799999999999997</c:v>
                </c:pt>
                <c:pt idx="2">
                  <c:v>0.69099999999999995</c:v>
                </c:pt>
                <c:pt idx="3">
                  <c:v>0.61499999999999999</c:v>
                </c:pt>
                <c:pt idx="4">
                  <c:v>0.52700000000000002</c:v>
                </c:pt>
                <c:pt idx="5">
                  <c:v>0.434</c:v>
                </c:pt>
                <c:pt idx="6">
                  <c:v>0.372</c:v>
                </c:pt>
                <c:pt idx="7">
                  <c:v>0.28499999999999998</c:v>
                </c:pt>
                <c:pt idx="8">
                  <c:v>0.23599999999999999</c:v>
                </c:pt>
                <c:pt idx="9">
                  <c:v>0.20699999999999999</c:v>
                </c:pt>
                <c:pt idx="10">
                  <c:v>0.224</c:v>
                </c:pt>
                <c:pt idx="11">
                  <c:v>0.26300000000000001</c:v>
                </c:pt>
                <c:pt idx="12">
                  <c:v>0.28100000000000003</c:v>
                </c:pt>
                <c:pt idx="13">
                  <c:v>0.34100000000000003</c:v>
                </c:pt>
                <c:pt idx="14">
                  <c:v>0.375</c:v>
                </c:pt>
                <c:pt idx="15">
                  <c:v>0.41699999999999998</c:v>
                </c:pt>
                <c:pt idx="16">
                  <c:v>0.40500000000000003</c:v>
                </c:pt>
                <c:pt idx="17">
                  <c:v>0.39900000000000002</c:v>
                </c:pt>
                <c:pt idx="18">
                  <c:v>0.41199999999999998</c:v>
                </c:pt>
                <c:pt idx="19">
                  <c:v>0.41399999999999998</c:v>
                </c:pt>
                <c:pt idx="20">
                  <c:v>0.40400000000000003</c:v>
                </c:pt>
                <c:pt idx="21">
                  <c:v>0.38500000000000001</c:v>
                </c:pt>
                <c:pt idx="22">
                  <c:v>0.39600000000000002</c:v>
                </c:pt>
                <c:pt idx="23">
                  <c:v>0.39100000000000001</c:v>
                </c:pt>
                <c:pt idx="24">
                  <c:v>0.38</c:v>
                </c:pt>
                <c:pt idx="25">
                  <c:v>0.41299999999999998</c:v>
                </c:pt>
                <c:pt idx="26">
                  <c:v>0.40600000000000003</c:v>
                </c:pt>
                <c:pt idx="27">
                  <c:v>0.41599999999999998</c:v>
                </c:pt>
                <c:pt idx="28">
                  <c:v>0.42799999999999999</c:v>
                </c:pt>
                <c:pt idx="29">
                  <c:v>0.40300000000000002</c:v>
                </c:pt>
                <c:pt idx="30">
                  <c:v>0.41</c:v>
                </c:pt>
                <c:pt idx="31">
                  <c:v>0.47499999999999998</c:v>
                </c:pt>
                <c:pt idx="32">
                  <c:v>0.53200000000000003</c:v>
                </c:pt>
                <c:pt idx="33">
                  <c:v>0.6</c:v>
                </c:pt>
                <c:pt idx="34">
                  <c:v>0.70899999999999996</c:v>
                </c:pt>
                <c:pt idx="35">
                  <c:v>0.82799999999999996</c:v>
                </c:pt>
                <c:pt idx="36">
                  <c:v>0.88300000000000001</c:v>
                </c:pt>
                <c:pt idx="37">
                  <c:v>0.93100000000000005</c:v>
                </c:pt>
                <c:pt idx="38">
                  <c:v>0.96</c:v>
                </c:pt>
                <c:pt idx="39">
                  <c:v>1.0009999999999999</c:v>
                </c:pt>
                <c:pt idx="40">
                  <c:v>1.0449999999999999</c:v>
                </c:pt>
                <c:pt idx="41">
                  <c:v>1.0429999999999999</c:v>
                </c:pt>
                <c:pt idx="42">
                  <c:v>1.0389999999999999</c:v>
                </c:pt>
                <c:pt idx="43">
                  <c:v>1.0149999999999999</c:v>
                </c:pt>
                <c:pt idx="44">
                  <c:v>1.0109999999999999</c:v>
                </c:pt>
                <c:pt idx="45">
                  <c:v>0.92700000000000005</c:v>
                </c:pt>
                <c:pt idx="46">
                  <c:v>0.84699999999999998</c:v>
                </c:pt>
                <c:pt idx="47">
                  <c:v>0.78100000000000003</c:v>
                </c:pt>
              </c:numCache>
            </c:numRef>
          </c:val>
          <c:smooth val="0"/>
        </c:ser>
        <c:ser>
          <c:idx val="5"/>
          <c:order val="5"/>
          <c:tx>
            <c:strRef>
              <c:f>'TC6.1 + TC6.2'!$BD$17</c:f>
              <c:strCache>
                <c:ptCount val="1"/>
                <c:pt idx="0">
                  <c:v>Jun-14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TC6.2'!$D$17:$AY$17</c:f>
              <c:numCache>
                <c:formatCode>General</c:formatCode>
                <c:ptCount val="48"/>
                <c:pt idx="0">
                  <c:v>0.65100000000000002</c:v>
                </c:pt>
                <c:pt idx="1">
                  <c:v>0.65700000000000003</c:v>
                </c:pt>
                <c:pt idx="2">
                  <c:v>0.68</c:v>
                </c:pt>
                <c:pt idx="3">
                  <c:v>0.62</c:v>
                </c:pt>
                <c:pt idx="4">
                  <c:v>0.57099999999999995</c:v>
                </c:pt>
                <c:pt idx="5">
                  <c:v>0.49199999999999999</c:v>
                </c:pt>
                <c:pt idx="6">
                  <c:v>0.41599999999999998</c:v>
                </c:pt>
                <c:pt idx="7">
                  <c:v>0.35599999999999998</c:v>
                </c:pt>
                <c:pt idx="8">
                  <c:v>0.307</c:v>
                </c:pt>
                <c:pt idx="9">
                  <c:v>0.26800000000000002</c:v>
                </c:pt>
                <c:pt idx="10">
                  <c:v>0.251</c:v>
                </c:pt>
                <c:pt idx="11">
                  <c:v>0.27400000000000002</c:v>
                </c:pt>
                <c:pt idx="12">
                  <c:v>0.254</c:v>
                </c:pt>
                <c:pt idx="13">
                  <c:v>0.30199999999999999</c:v>
                </c:pt>
                <c:pt idx="14">
                  <c:v>0.35299999999999998</c:v>
                </c:pt>
                <c:pt idx="15">
                  <c:v>0.38600000000000001</c:v>
                </c:pt>
                <c:pt idx="16">
                  <c:v>0.33600000000000002</c:v>
                </c:pt>
                <c:pt idx="17">
                  <c:v>0.33300000000000002</c:v>
                </c:pt>
                <c:pt idx="18">
                  <c:v>0.35599999999999998</c:v>
                </c:pt>
                <c:pt idx="19">
                  <c:v>0.36199999999999999</c:v>
                </c:pt>
                <c:pt idx="20">
                  <c:v>0.35399999999999998</c:v>
                </c:pt>
                <c:pt idx="21">
                  <c:v>0.33300000000000002</c:v>
                </c:pt>
                <c:pt idx="22">
                  <c:v>0.33100000000000002</c:v>
                </c:pt>
                <c:pt idx="23">
                  <c:v>0.33600000000000002</c:v>
                </c:pt>
                <c:pt idx="24">
                  <c:v>0.35199999999999998</c:v>
                </c:pt>
                <c:pt idx="25">
                  <c:v>0.377</c:v>
                </c:pt>
                <c:pt idx="26">
                  <c:v>0.35599999999999998</c:v>
                </c:pt>
                <c:pt idx="27">
                  <c:v>0.377</c:v>
                </c:pt>
                <c:pt idx="28">
                  <c:v>0.39200000000000002</c:v>
                </c:pt>
                <c:pt idx="29">
                  <c:v>0.38300000000000001</c:v>
                </c:pt>
                <c:pt idx="30">
                  <c:v>0.42399999999999999</c:v>
                </c:pt>
                <c:pt idx="31">
                  <c:v>0.46100000000000002</c:v>
                </c:pt>
                <c:pt idx="32">
                  <c:v>0.48399999999999999</c:v>
                </c:pt>
                <c:pt idx="33">
                  <c:v>0.52800000000000002</c:v>
                </c:pt>
                <c:pt idx="34">
                  <c:v>0.61299999999999999</c:v>
                </c:pt>
                <c:pt idx="35">
                  <c:v>0.69399999999999995</c:v>
                </c:pt>
                <c:pt idx="36">
                  <c:v>0.748</c:v>
                </c:pt>
                <c:pt idx="37">
                  <c:v>0.78300000000000003</c:v>
                </c:pt>
                <c:pt idx="38">
                  <c:v>0.85799999999999998</c:v>
                </c:pt>
                <c:pt idx="39">
                  <c:v>0.88500000000000001</c:v>
                </c:pt>
                <c:pt idx="40">
                  <c:v>0.90100000000000002</c:v>
                </c:pt>
                <c:pt idx="41">
                  <c:v>0.92300000000000004</c:v>
                </c:pt>
                <c:pt idx="42">
                  <c:v>0.89800000000000002</c:v>
                </c:pt>
                <c:pt idx="43">
                  <c:v>0.875</c:v>
                </c:pt>
                <c:pt idx="44">
                  <c:v>0.89</c:v>
                </c:pt>
                <c:pt idx="45">
                  <c:v>0.83099999999999996</c:v>
                </c:pt>
                <c:pt idx="46">
                  <c:v>0.77800000000000002</c:v>
                </c:pt>
                <c:pt idx="47">
                  <c:v>0.71799999999999997</c:v>
                </c:pt>
              </c:numCache>
            </c:numRef>
          </c:val>
          <c:smooth val="0"/>
        </c:ser>
        <c:ser>
          <c:idx val="6"/>
          <c:order val="6"/>
          <c:tx>
            <c:v>Jan-14</c:v>
          </c:tx>
          <c:spPr>
            <a:ln>
              <a:noFill/>
            </a:ln>
          </c:spPr>
          <c:marker>
            <c:symbol val="square"/>
            <c:size val="7"/>
          </c:marker>
          <c:val>
            <c:numRef>
              <c:f>'TC6.1 + TC6.2'!$D$92:$AY$92</c:f>
              <c:numCache>
                <c:formatCode>General</c:formatCode>
                <c:ptCount val="48"/>
                <c:pt idx="0">
                  <c:v>#N/A</c:v>
                </c:pt>
                <c:pt idx="1">
                  <c:v>0.79800000000000004</c:v>
                </c:pt>
                <c:pt idx="2">
                  <c:v>#N/A</c:v>
                </c:pt>
                <c:pt idx="3">
                  <c:v>#N/A</c:v>
                </c:pt>
                <c:pt idx="4">
                  <c:v>#N/A</c:v>
                </c:pt>
                <c:pt idx="5">
                  <c:v>0.436</c:v>
                </c:pt>
                <c:pt idx="6">
                  <c:v>#N/A</c:v>
                </c:pt>
                <c:pt idx="7">
                  <c:v>#N/A</c:v>
                </c:pt>
                <c:pt idx="8">
                  <c:v>#N/A</c:v>
                </c:pt>
                <c:pt idx="9">
                  <c:v>0.25</c:v>
                </c:pt>
                <c:pt idx="10">
                  <c:v>#N/A</c:v>
                </c:pt>
                <c:pt idx="11">
                  <c:v>#N/A</c:v>
                </c:pt>
                <c:pt idx="12">
                  <c:v>#N/A</c:v>
                </c:pt>
                <c:pt idx="13">
                  <c:v>0.46899999999999997</c:v>
                </c:pt>
                <c:pt idx="14">
                  <c:v>#N/A</c:v>
                </c:pt>
                <c:pt idx="15">
                  <c:v>#N/A</c:v>
                </c:pt>
                <c:pt idx="16">
                  <c:v>#N/A</c:v>
                </c:pt>
                <c:pt idx="17">
                  <c:v>0.52900000000000003</c:v>
                </c:pt>
                <c:pt idx="18">
                  <c:v>#N/A</c:v>
                </c:pt>
                <c:pt idx="19">
                  <c:v>#N/A</c:v>
                </c:pt>
                <c:pt idx="20">
                  <c:v>#N/A</c:v>
                </c:pt>
                <c:pt idx="21">
                  <c:v>0.54300000000000004</c:v>
                </c:pt>
                <c:pt idx="22">
                  <c:v>#N/A</c:v>
                </c:pt>
                <c:pt idx="23">
                  <c:v>#N/A</c:v>
                </c:pt>
                <c:pt idx="24">
                  <c:v>#N/A</c:v>
                </c:pt>
                <c:pt idx="25">
                  <c:v>0.53200000000000003</c:v>
                </c:pt>
                <c:pt idx="26">
                  <c:v>#N/A</c:v>
                </c:pt>
                <c:pt idx="27">
                  <c:v>#N/A</c:v>
                </c:pt>
                <c:pt idx="28">
                  <c:v>#N/A</c:v>
                </c:pt>
                <c:pt idx="29">
                  <c:v>0.53300000000000003</c:v>
                </c:pt>
                <c:pt idx="30">
                  <c:v>#N/A</c:v>
                </c:pt>
                <c:pt idx="31">
                  <c:v>#N/A</c:v>
                </c:pt>
                <c:pt idx="32">
                  <c:v>#N/A</c:v>
                </c:pt>
                <c:pt idx="33">
                  <c:v>1.0840000000000001</c:v>
                </c:pt>
                <c:pt idx="34">
                  <c:v>#N/A</c:v>
                </c:pt>
                <c:pt idx="35">
                  <c:v>#N/A</c:v>
                </c:pt>
                <c:pt idx="36">
                  <c:v>#N/A</c:v>
                </c:pt>
                <c:pt idx="37">
                  <c:v>1.6180000000000001</c:v>
                </c:pt>
                <c:pt idx="38">
                  <c:v>#N/A</c:v>
                </c:pt>
                <c:pt idx="39">
                  <c:v>#N/A</c:v>
                </c:pt>
                <c:pt idx="40">
                  <c:v>#N/A</c:v>
                </c:pt>
                <c:pt idx="41">
                  <c:v>1.7370000000000001</c:v>
                </c:pt>
                <c:pt idx="42">
                  <c:v>#N/A</c:v>
                </c:pt>
                <c:pt idx="43">
                  <c:v>#N/A</c:v>
                </c:pt>
                <c:pt idx="44">
                  <c:v>#N/A</c:v>
                </c:pt>
                <c:pt idx="45">
                  <c:v>1.47</c:v>
                </c:pt>
                <c:pt idx="46">
                  <c:v>#N/A</c:v>
                </c:pt>
                <c:pt idx="47">
                  <c:v>#N/A</c:v>
                </c:pt>
              </c:numCache>
            </c:numRef>
          </c:val>
          <c:smooth val="0"/>
        </c:ser>
        <c:ser>
          <c:idx val="7"/>
          <c:order val="7"/>
          <c:tx>
            <c:v>Feb-14</c:v>
          </c:tx>
          <c:spPr>
            <a:ln>
              <a:noFill/>
            </a:ln>
          </c:spPr>
          <c:marker>
            <c:symbol val="diamond"/>
            <c:size val="7"/>
          </c:marker>
          <c:val>
            <c:numRef>
              <c:f>'TC6.1 + TC6.2'!$D$93:$AY$93</c:f>
              <c:numCache>
                <c:formatCode>General</c:formatCode>
                <c:ptCount val="48"/>
                <c:pt idx="0">
                  <c:v>#N/A</c:v>
                </c:pt>
                <c:pt idx="1">
                  <c:v>0.752</c:v>
                </c:pt>
                <c:pt idx="2">
                  <c:v>#N/A</c:v>
                </c:pt>
                <c:pt idx="3">
                  <c:v>#N/A</c:v>
                </c:pt>
                <c:pt idx="4">
                  <c:v>#N/A</c:v>
                </c:pt>
                <c:pt idx="5">
                  <c:v>0.42899999999999999</c:v>
                </c:pt>
                <c:pt idx="6">
                  <c:v>#N/A</c:v>
                </c:pt>
                <c:pt idx="7">
                  <c:v>#N/A</c:v>
                </c:pt>
                <c:pt idx="8">
                  <c:v>#N/A</c:v>
                </c:pt>
                <c:pt idx="9">
                  <c:v>0.22800000000000001</c:v>
                </c:pt>
                <c:pt idx="10">
                  <c:v>#N/A</c:v>
                </c:pt>
                <c:pt idx="11">
                  <c:v>#N/A</c:v>
                </c:pt>
                <c:pt idx="12">
                  <c:v>#N/A</c:v>
                </c:pt>
                <c:pt idx="13">
                  <c:v>0.436</c:v>
                </c:pt>
                <c:pt idx="14">
                  <c:v>#N/A</c:v>
                </c:pt>
                <c:pt idx="15">
                  <c:v>#N/A</c:v>
                </c:pt>
                <c:pt idx="16">
                  <c:v>#N/A</c:v>
                </c:pt>
                <c:pt idx="17">
                  <c:v>0.50700000000000001</c:v>
                </c:pt>
                <c:pt idx="18">
                  <c:v>#N/A</c:v>
                </c:pt>
                <c:pt idx="19">
                  <c:v>#N/A</c:v>
                </c:pt>
                <c:pt idx="20">
                  <c:v>#N/A</c:v>
                </c:pt>
                <c:pt idx="21">
                  <c:v>0.51800000000000002</c:v>
                </c:pt>
                <c:pt idx="22">
                  <c:v>#N/A</c:v>
                </c:pt>
                <c:pt idx="23">
                  <c:v>#N/A</c:v>
                </c:pt>
                <c:pt idx="24">
                  <c:v>#N/A</c:v>
                </c:pt>
                <c:pt idx="25">
                  <c:v>0.55300000000000005</c:v>
                </c:pt>
                <c:pt idx="26">
                  <c:v>#N/A</c:v>
                </c:pt>
                <c:pt idx="27">
                  <c:v>#N/A</c:v>
                </c:pt>
                <c:pt idx="28">
                  <c:v>#N/A</c:v>
                </c:pt>
                <c:pt idx="29">
                  <c:v>0.52100000000000002</c:v>
                </c:pt>
                <c:pt idx="30">
                  <c:v>#N/A</c:v>
                </c:pt>
                <c:pt idx="31">
                  <c:v>#N/A</c:v>
                </c:pt>
                <c:pt idx="32">
                  <c:v>#N/A</c:v>
                </c:pt>
                <c:pt idx="33">
                  <c:v>0.91400000000000003</c:v>
                </c:pt>
                <c:pt idx="34">
                  <c:v>#N/A</c:v>
                </c:pt>
                <c:pt idx="35">
                  <c:v>#N/A</c:v>
                </c:pt>
                <c:pt idx="36">
                  <c:v>#N/A</c:v>
                </c:pt>
                <c:pt idx="37">
                  <c:v>1.5089999999999999</c:v>
                </c:pt>
                <c:pt idx="38">
                  <c:v>#N/A</c:v>
                </c:pt>
                <c:pt idx="39">
                  <c:v>#N/A</c:v>
                </c:pt>
                <c:pt idx="40">
                  <c:v>#N/A</c:v>
                </c:pt>
                <c:pt idx="41">
                  <c:v>1.58</c:v>
                </c:pt>
                <c:pt idx="42">
                  <c:v>#N/A</c:v>
                </c:pt>
                <c:pt idx="43">
                  <c:v>#N/A</c:v>
                </c:pt>
                <c:pt idx="44">
                  <c:v>#N/A</c:v>
                </c:pt>
                <c:pt idx="45">
                  <c:v>1.17</c:v>
                </c:pt>
                <c:pt idx="46">
                  <c:v>#N/A</c:v>
                </c:pt>
                <c:pt idx="47">
                  <c:v>#N/A</c:v>
                </c:pt>
              </c:numCache>
            </c:numRef>
          </c:val>
          <c:smooth val="0"/>
        </c:ser>
        <c:ser>
          <c:idx val="8"/>
          <c:order val="8"/>
          <c:tx>
            <c:v>Mar-14</c:v>
          </c:tx>
          <c:spPr>
            <a:ln>
              <a:noFill/>
            </a:ln>
          </c:spPr>
          <c:marker>
            <c:symbol val="triangle"/>
            <c:size val="7"/>
          </c:marker>
          <c:val>
            <c:numRef>
              <c:f>'TC6.1 + TC6.2'!$D$94:$AY$94</c:f>
              <c:numCache>
                <c:formatCode>General</c:formatCode>
                <c:ptCount val="48"/>
                <c:pt idx="0">
                  <c:v>#N/A</c:v>
                </c:pt>
                <c:pt idx="1">
                  <c:v>0.748</c:v>
                </c:pt>
                <c:pt idx="2">
                  <c:v>#N/A</c:v>
                </c:pt>
                <c:pt idx="3">
                  <c:v>#N/A</c:v>
                </c:pt>
                <c:pt idx="4">
                  <c:v>#N/A</c:v>
                </c:pt>
                <c:pt idx="5">
                  <c:v>0.41</c:v>
                </c:pt>
                <c:pt idx="6">
                  <c:v>#N/A</c:v>
                </c:pt>
                <c:pt idx="7">
                  <c:v>#N/A</c:v>
                </c:pt>
                <c:pt idx="8">
                  <c:v>#N/A</c:v>
                </c:pt>
                <c:pt idx="9">
                  <c:v>0.2</c:v>
                </c:pt>
                <c:pt idx="10">
                  <c:v>#N/A</c:v>
                </c:pt>
                <c:pt idx="11">
                  <c:v>#N/A</c:v>
                </c:pt>
                <c:pt idx="12">
                  <c:v>#N/A</c:v>
                </c:pt>
                <c:pt idx="13">
                  <c:v>0.41099999999999998</c:v>
                </c:pt>
                <c:pt idx="14">
                  <c:v>#N/A</c:v>
                </c:pt>
                <c:pt idx="15">
                  <c:v>#N/A</c:v>
                </c:pt>
                <c:pt idx="16">
                  <c:v>#N/A</c:v>
                </c:pt>
                <c:pt idx="17">
                  <c:v>0.49</c:v>
                </c:pt>
                <c:pt idx="18">
                  <c:v>#N/A</c:v>
                </c:pt>
                <c:pt idx="19">
                  <c:v>#N/A</c:v>
                </c:pt>
                <c:pt idx="20">
                  <c:v>#N/A</c:v>
                </c:pt>
                <c:pt idx="21">
                  <c:v>0.505</c:v>
                </c:pt>
                <c:pt idx="22">
                  <c:v>#N/A</c:v>
                </c:pt>
                <c:pt idx="23">
                  <c:v>#N/A</c:v>
                </c:pt>
                <c:pt idx="24">
                  <c:v>#N/A</c:v>
                </c:pt>
                <c:pt idx="25">
                  <c:v>0.505</c:v>
                </c:pt>
                <c:pt idx="26">
                  <c:v>#N/A</c:v>
                </c:pt>
                <c:pt idx="27">
                  <c:v>#N/A</c:v>
                </c:pt>
                <c:pt idx="28">
                  <c:v>#N/A</c:v>
                </c:pt>
                <c:pt idx="29">
                  <c:v>0.48799999999999999</c:v>
                </c:pt>
                <c:pt idx="30">
                  <c:v>#N/A</c:v>
                </c:pt>
                <c:pt idx="31">
                  <c:v>#N/A</c:v>
                </c:pt>
                <c:pt idx="32">
                  <c:v>#N/A</c:v>
                </c:pt>
                <c:pt idx="33">
                  <c:v>0.83799999999999997</c:v>
                </c:pt>
                <c:pt idx="34">
                  <c:v>#N/A</c:v>
                </c:pt>
                <c:pt idx="35">
                  <c:v>#N/A</c:v>
                </c:pt>
                <c:pt idx="36">
                  <c:v>#N/A</c:v>
                </c:pt>
                <c:pt idx="37">
                  <c:v>1.3740000000000001</c:v>
                </c:pt>
                <c:pt idx="38">
                  <c:v>#N/A</c:v>
                </c:pt>
                <c:pt idx="39">
                  <c:v>#N/A</c:v>
                </c:pt>
                <c:pt idx="40">
                  <c:v>#N/A</c:v>
                </c:pt>
                <c:pt idx="41">
                  <c:v>1.4890000000000001</c:v>
                </c:pt>
                <c:pt idx="42">
                  <c:v>#N/A</c:v>
                </c:pt>
                <c:pt idx="43">
                  <c:v>#N/A</c:v>
                </c:pt>
                <c:pt idx="44">
                  <c:v>#N/A</c:v>
                </c:pt>
                <c:pt idx="45">
                  <c:v>1.127</c:v>
                </c:pt>
                <c:pt idx="46">
                  <c:v>#N/A</c:v>
                </c:pt>
                <c:pt idx="47">
                  <c:v>#N/A</c:v>
                </c:pt>
              </c:numCache>
            </c:numRef>
          </c:val>
          <c:smooth val="0"/>
        </c:ser>
        <c:ser>
          <c:idx val="9"/>
          <c:order val="9"/>
          <c:tx>
            <c:v>Apr-14</c:v>
          </c:tx>
          <c:spPr>
            <a:ln>
              <a:noFill/>
            </a:ln>
          </c:spPr>
          <c:marker>
            <c:symbol val="x"/>
            <c:size val="7"/>
          </c:marker>
          <c:val>
            <c:numRef>
              <c:f>'TC6.1 + TC6.2'!$D$95:$AY$95</c:f>
              <c:numCache>
                <c:formatCode>General</c:formatCode>
                <c:ptCount val="48"/>
                <c:pt idx="0">
                  <c:v>#N/A</c:v>
                </c:pt>
                <c:pt idx="1">
                  <c:v>0.64400000000000002</c:v>
                </c:pt>
                <c:pt idx="2">
                  <c:v>#N/A</c:v>
                </c:pt>
                <c:pt idx="3">
                  <c:v>#N/A</c:v>
                </c:pt>
                <c:pt idx="4">
                  <c:v>#N/A</c:v>
                </c:pt>
                <c:pt idx="5">
                  <c:v>0.33300000000000002</c:v>
                </c:pt>
                <c:pt idx="6">
                  <c:v>#N/A</c:v>
                </c:pt>
                <c:pt idx="7">
                  <c:v>#N/A</c:v>
                </c:pt>
                <c:pt idx="8">
                  <c:v>#N/A</c:v>
                </c:pt>
                <c:pt idx="9">
                  <c:v>0.16400000000000001</c:v>
                </c:pt>
                <c:pt idx="10">
                  <c:v>#N/A</c:v>
                </c:pt>
                <c:pt idx="11">
                  <c:v>#N/A</c:v>
                </c:pt>
                <c:pt idx="12">
                  <c:v>#N/A</c:v>
                </c:pt>
                <c:pt idx="13">
                  <c:v>0.33500000000000002</c:v>
                </c:pt>
                <c:pt idx="14">
                  <c:v>#N/A</c:v>
                </c:pt>
                <c:pt idx="15">
                  <c:v>#N/A</c:v>
                </c:pt>
                <c:pt idx="16">
                  <c:v>#N/A</c:v>
                </c:pt>
                <c:pt idx="17">
                  <c:v>0.432</c:v>
                </c:pt>
                <c:pt idx="18">
                  <c:v>#N/A</c:v>
                </c:pt>
                <c:pt idx="19">
                  <c:v>#N/A</c:v>
                </c:pt>
                <c:pt idx="20">
                  <c:v>#N/A</c:v>
                </c:pt>
                <c:pt idx="21">
                  <c:v>0.436</c:v>
                </c:pt>
                <c:pt idx="22">
                  <c:v>#N/A</c:v>
                </c:pt>
                <c:pt idx="23">
                  <c:v>#N/A</c:v>
                </c:pt>
                <c:pt idx="24">
                  <c:v>#N/A</c:v>
                </c:pt>
                <c:pt idx="25">
                  <c:v>0.47299999999999998</c:v>
                </c:pt>
                <c:pt idx="26">
                  <c:v>#N/A</c:v>
                </c:pt>
                <c:pt idx="27">
                  <c:v>#N/A</c:v>
                </c:pt>
                <c:pt idx="28">
                  <c:v>#N/A</c:v>
                </c:pt>
                <c:pt idx="29">
                  <c:v>0.42</c:v>
                </c:pt>
                <c:pt idx="30">
                  <c:v>#N/A</c:v>
                </c:pt>
                <c:pt idx="31">
                  <c:v>#N/A</c:v>
                </c:pt>
                <c:pt idx="32">
                  <c:v>#N/A</c:v>
                </c:pt>
                <c:pt idx="33">
                  <c:v>0.67800000000000005</c:v>
                </c:pt>
                <c:pt idx="34">
                  <c:v>#N/A</c:v>
                </c:pt>
                <c:pt idx="35">
                  <c:v>#N/A</c:v>
                </c:pt>
                <c:pt idx="36">
                  <c:v>#N/A</c:v>
                </c:pt>
                <c:pt idx="37">
                  <c:v>1.0860000000000001</c:v>
                </c:pt>
                <c:pt idx="38">
                  <c:v>#N/A</c:v>
                </c:pt>
                <c:pt idx="39">
                  <c:v>#N/A</c:v>
                </c:pt>
                <c:pt idx="40">
                  <c:v>#N/A</c:v>
                </c:pt>
                <c:pt idx="41">
                  <c:v>1.3240000000000001</c:v>
                </c:pt>
                <c:pt idx="42">
                  <c:v>#N/A</c:v>
                </c:pt>
                <c:pt idx="43">
                  <c:v>#N/A</c:v>
                </c:pt>
                <c:pt idx="44">
                  <c:v>#N/A</c:v>
                </c:pt>
                <c:pt idx="45">
                  <c:v>0.98899999999999999</c:v>
                </c:pt>
                <c:pt idx="46">
                  <c:v>#N/A</c:v>
                </c:pt>
                <c:pt idx="47">
                  <c:v>#N/A</c:v>
                </c:pt>
              </c:numCache>
            </c:numRef>
          </c:val>
          <c:smooth val="0"/>
        </c:ser>
        <c:ser>
          <c:idx val="10"/>
          <c:order val="10"/>
          <c:tx>
            <c:v>May-14</c:v>
          </c:tx>
          <c:spPr>
            <a:ln>
              <a:noFill/>
            </a:ln>
          </c:spPr>
          <c:marker>
            <c:symbol val="star"/>
            <c:size val="7"/>
          </c:marker>
          <c:val>
            <c:numRef>
              <c:f>'TC6.1 + TC6.2'!$D$96:$AY$96</c:f>
              <c:numCache>
                <c:formatCode>General</c:formatCode>
                <c:ptCount val="48"/>
                <c:pt idx="0">
                  <c:v>#N/A</c:v>
                </c:pt>
                <c:pt idx="1">
                  <c:v>0.71799999999999997</c:v>
                </c:pt>
                <c:pt idx="2">
                  <c:v>#N/A</c:v>
                </c:pt>
                <c:pt idx="3">
                  <c:v>#N/A</c:v>
                </c:pt>
                <c:pt idx="4">
                  <c:v>#N/A</c:v>
                </c:pt>
                <c:pt idx="5">
                  <c:v>0.434</c:v>
                </c:pt>
                <c:pt idx="6">
                  <c:v>#N/A</c:v>
                </c:pt>
                <c:pt idx="7">
                  <c:v>#N/A</c:v>
                </c:pt>
                <c:pt idx="8">
                  <c:v>#N/A</c:v>
                </c:pt>
                <c:pt idx="9">
                  <c:v>0.20699999999999999</c:v>
                </c:pt>
                <c:pt idx="10">
                  <c:v>#N/A</c:v>
                </c:pt>
                <c:pt idx="11">
                  <c:v>#N/A</c:v>
                </c:pt>
                <c:pt idx="12">
                  <c:v>#N/A</c:v>
                </c:pt>
                <c:pt idx="13">
                  <c:v>0.34100000000000003</c:v>
                </c:pt>
                <c:pt idx="14">
                  <c:v>#N/A</c:v>
                </c:pt>
                <c:pt idx="15">
                  <c:v>#N/A</c:v>
                </c:pt>
                <c:pt idx="16">
                  <c:v>#N/A</c:v>
                </c:pt>
                <c:pt idx="17">
                  <c:v>0.39900000000000002</c:v>
                </c:pt>
                <c:pt idx="18">
                  <c:v>#N/A</c:v>
                </c:pt>
                <c:pt idx="19">
                  <c:v>#N/A</c:v>
                </c:pt>
                <c:pt idx="20">
                  <c:v>#N/A</c:v>
                </c:pt>
                <c:pt idx="21">
                  <c:v>0.38500000000000001</c:v>
                </c:pt>
                <c:pt idx="22">
                  <c:v>#N/A</c:v>
                </c:pt>
                <c:pt idx="23">
                  <c:v>#N/A</c:v>
                </c:pt>
                <c:pt idx="24">
                  <c:v>#N/A</c:v>
                </c:pt>
                <c:pt idx="25">
                  <c:v>0.41299999999999998</c:v>
                </c:pt>
                <c:pt idx="26">
                  <c:v>#N/A</c:v>
                </c:pt>
                <c:pt idx="27">
                  <c:v>#N/A</c:v>
                </c:pt>
                <c:pt idx="28">
                  <c:v>#N/A</c:v>
                </c:pt>
                <c:pt idx="29">
                  <c:v>0.40300000000000002</c:v>
                </c:pt>
                <c:pt idx="30">
                  <c:v>#N/A</c:v>
                </c:pt>
                <c:pt idx="31">
                  <c:v>#N/A</c:v>
                </c:pt>
                <c:pt idx="32">
                  <c:v>#N/A</c:v>
                </c:pt>
                <c:pt idx="33">
                  <c:v>0.6</c:v>
                </c:pt>
                <c:pt idx="34">
                  <c:v>#N/A</c:v>
                </c:pt>
                <c:pt idx="35">
                  <c:v>#N/A</c:v>
                </c:pt>
                <c:pt idx="36">
                  <c:v>#N/A</c:v>
                </c:pt>
                <c:pt idx="37">
                  <c:v>0.93100000000000005</c:v>
                </c:pt>
                <c:pt idx="38">
                  <c:v>#N/A</c:v>
                </c:pt>
                <c:pt idx="39">
                  <c:v>#N/A</c:v>
                </c:pt>
                <c:pt idx="40">
                  <c:v>#N/A</c:v>
                </c:pt>
                <c:pt idx="41">
                  <c:v>1.0429999999999999</c:v>
                </c:pt>
                <c:pt idx="42">
                  <c:v>#N/A</c:v>
                </c:pt>
                <c:pt idx="43">
                  <c:v>#N/A</c:v>
                </c:pt>
                <c:pt idx="44">
                  <c:v>#N/A</c:v>
                </c:pt>
                <c:pt idx="45">
                  <c:v>0.92700000000000005</c:v>
                </c:pt>
                <c:pt idx="46">
                  <c:v>#N/A</c:v>
                </c:pt>
                <c:pt idx="47">
                  <c:v>#N/A</c:v>
                </c:pt>
              </c:numCache>
            </c:numRef>
          </c:val>
          <c:smooth val="0"/>
        </c:ser>
        <c:ser>
          <c:idx val="11"/>
          <c:order val="11"/>
          <c:tx>
            <c:v>Jun-14</c:v>
          </c:tx>
          <c:spPr>
            <a:ln>
              <a:noFill/>
            </a:ln>
          </c:spPr>
          <c:marker>
            <c:symbol val="plus"/>
            <c:size val="7"/>
          </c:marker>
          <c:val>
            <c:numRef>
              <c:f>'TC6.1 + TC6.2'!$D$97:$AY$97</c:f>
              <c:numCache>
                <c:formatCode>General</c:formatCode>
                <c:ptCount val="48"/>
                <c:pt idx="0">
                  <c:v>#N/A</c:v>
                </c:pt>
                <c:pt idx="1">
                  <c:v>0.65700000000000003</c:v>
                </c:pt>
                <c:pt idx="2">
                  <c:v>#N/A</c:v>
                </c:pt>
                <c:pt idx="3">
                  <c:v>#N/A</c:v>
                </c:pt>
                <c:pt idx="4">
                  <c:v>#N/A</c:v>
                </c:pt>
                <c:pt idx="5">
                  <c:v>0.49199999999999999</c:v>
                </c:pt>
                <c:pt idx="6">
                  <c:v>#N/A</c:v>
                </c:pt>
                <c:pt idx="7">
                  <c:v>#N/A</c:v>
                </c:pt>
                <c:pt idx="8">
                  <c:v>#N/A</c:v>
                </c:pt>
                <c:pt idx="9">
                  <c:v>0.26800000000000002</c:v>
                </c:pt>
                <c:pt idx="10">
                  <c:v>#N/A</c:v>
                </c:pt>
                <c:pt idx="11">
                  <c:v>#N/A</c:v>
                </c:pt>
                <c:pt idx="12">
                  <c:v>#N/A</c:v>
                </c:pt>
                <c:pt idx="13">
                  <c:v>0.30199999999999999</c:v>
                </c:pt>
                <c:pt idx="14">
                  <c:v>#N/A</c:v>
                </c:pt>
                <c:pt idx="15">
                  <c:v>#N/A</c:v>
                </c:pt>
                <c:pt idx="16">
                  <c:v>#N/A</c:v>
                </c:pt>
                <c:pt idx="17">
                  <c:v>0.33300000000000002</c:v>
                </c:pt>
                <c:pt idx="18">
                  <c:v>#N/A</c:v>
                </c:pt>
                <c:pt idx="19">
                  <c:v>#N/A</c:v>
                </c:pt>
                <c:pt idx="20">
                  <c:v>#N/A</c:v>
                </c:pt>
                <c:pt idx="21">
                  <c:v>0.33300000000000002</c:v>
                </c:pt>
                <c:pt idx="22">
                  <c:v>#N/A</c:v>
                </c:pt>
                <c:pt idx="23">
                  <c:v>#N/A</c:v>
                </c:pt>
                <c:pt idx="24">
                  <c:v>#N/A</c:v>
                </c:pt>
                <c:pt idx="25">
                  <c:v>0.377</c:v>
                </c:pt>
                <c:pt idx="26">
                  <c:v>#N/A</c:v>
                </c:pt>
                <c:pt idx="27">
                  <c:v>#N/A</c:v>
                </c:pt>
                <c:pt idx="28">
                  <c:v>#N/A</c:v>
                </c:pt>
                <c:pt idx="29">
                  <c:v>0.38300000000000001</c:v>
                </c:pt>
                <c:pt idx="30">
                  <c:v>#N/A</c:v>
                </c:pt>
                <c:pt idx="31">
                  <c:v>#N/A</c:v>
                </c:pt>
                <c:pt idx="32">
                  <c:v>#N/A</c:v>
                </c:pt>
                <c:pt idx="33">
                  <c:v>0.52800000000000002</c:v>
                </c:pt>
                <c:pt idx="34">
                  <c:v>#N/A</c:v>
                </c:pt>
                <c:pt idx="35">
                  <c:v>#N/A</c:v>
                </c:pt>
                <c:pt idx="36">
                  <c:v>#N/A</c:v>
                </c:pt>
                <c:pt idx="37">
                  <c:v>0.78300000000000003</c:v>
                </c:pt>
                <c:pt idx="38">
                  <c:v>#N/A</c:v>
                </c:pt>
                <c:pt idx="39">
                  <c:v>#N/A</c:v>
                </c:pt>
                <c:pt idx="40">
                  <c:v>#N/A</c:v>
                </c:pt>
                <c:pt idx="41">
                  <c:v>0.92300000000000004</c:v>
                </c:pt>
                <c:pt idx="42">
                  <c:v>#N/A</c:v>
                </c:pt>
                <c:pt idx="43">
                  <c:v>#N/A</c:v>
                </c:pt>
                <c:pt idx="44">
                  <c:v>#N/A</c:v>
                </c:pt>
                <c:pt idx="45">
                  <c:v>0.83099999999999996</c:v>
                </c:pt>
                <c:pt idx="46">
                  <c:v>#N/A</c:v>
                </c:pt>
                <c:pt idx="47">
                  <c:v>#N/A</c:v>
                </c:pt>
              </c:numCache>
            </c:numRef>
          </c:val>
          <c:smooth val="0"/>
        </c:ser>
        <c:dLbls>
          <c:showLegendKey val="0"/>
          <c:showVal val="0"/>
          <c:showCatName val="0"/>
          <c:showSerName val="0"/>
          <c:showPercent val="0"/>
          <c:showBubbleSize val="0"/>
        </c:dLbls>
        <c:marker val="1"/>
        <c:smooth val="0"/>
        <c:axId val="85845504"/>
        <c:axId val="85847424"/>
      </c:lineChart>
      <c:catAx>
        <c:axId val="85845504"/>
        <c:scaling>
          <c:orientation val="minMax"/>
        </c:scaling>
        <c:delete val="0"/>
        <c:axPos val="b"/>
        <c:title>
          <c:tx>
            <c:rich>
              <a:bodyPr/>
              <a:lstStyle/>
              <a:p>
                <a:pPr>
                  <a:defRPr sz="1800"/>
                </a:pPr>
                <a:r>
                  <a:rPr lang="en-GB" sz="1800"/>
                  <a:t>Time of Day (HH:MM)</a:t>
                </a:r>
              </a:p>
            </c:rich>
          </c:tx>
          <c:overlay val="0"/>
        </c:title>
        <c:numFmt formatCode="h:mm" sourceLinked="1"/>
        <c:majorTickMark val="out"/>
        <c:minorTickMark val="none"/>
        <c:tickLblPos val="nextTo"/>
        <c:txPr>
          <a:bodyPr/>
          <a:lstStyle/>
          <a:p>
            <a:pPr>
              <a:defRPr sz="1800"/>
            </a:pPr>
            <a:endParaRPr lang="en-US"/>
          </a:p>
        </c:txPr>
        <c:crossAx val="85847424"/>
        <c:crosses val="autoZero"/>
        <c:auto val="1"/>
        <c:lblAlgn val="ctr"/>
        <c:lblOffset val="100"/>
        <c:noMultiLvlLbl val="0"/>
      </c:catAx>
      <c:valAx>
        <c:axId val="85847424"/>
        <c:scaling>
          <c:orientation val="minMax"/>
        </c:scaling>
        <c:delete val="0"/>
        <c:axPos val="l"/>
        <c:majorGridlines/>
        <c:title>
          <c:tx>
            <c:rich>
              <a:bodyPr rot="-5400000" vert="horz"/>
              <a:lstStyle/>
              <a:p>
                <a:pPr>
                  <a:defRPr sz="1800"/>
                </a:pPr>
                <a:r>
                  <a:rPr lang="en-GB" sz="1800"/>
                  <a:t>Mean Combined</a:t>
                </a:r>
                <a:r>
                  <a:rPr lang="en-GB" sz="1800" baseline="0"/>
                  <a:t> Household and EV Demand (kW)</a:t>
                </a:r>
                <a:endParaRPr lang="en-GB" sz="1800"/>
              </a:p>
            </c:rich>
          </c:tx>
          <c:overlay val="0"/>
        </c:title>
        <c:numFmt formatCode="General" sourceLinked="1"/>
        <c:majorTickMark val="out"/>
        <c:minorTickMark val="none"/>
        <c:tickLblPos val="nextTo"/>
        <c:txPr>
          <a:bodyPr/>
          <a:lstStyle/>
          <a:p>
            <a:pPr>
              <a:defRPr sz="1800"/>
            </a:pPr>
            <a:endParaRPr lang="en-US"/>
          </a:p>
        </c:txPr>
        <c:crossAx val="85845504"/>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txPr>
        <a:bodyPr/>
        <a:lstStyle/>
        <a:p>
          <a:pPr>
            <a:defRPr sz="1800"/>
          </a:pPr>
          <a:endParaRPr lang="en-US"/>
        </a:p>
      </c:txPr>
    </c:legend>
    <c:plotVisOnly val="1"/>
    <c:dispBlanksAs val="gap"/>
    <c:showDLblsOverMax val="0"/>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'TC6.1 + TC6.2'!$BD$56</c:f>
              <c:strCache>
                <c:ptCount val="1"/>
                <c:pt idx="0">
                  <c:v>Jan-14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TC6.2'!$D$56:$AY$56</c:f>
              <c:numCache>
                <c:formatCode>General</c:formatCode>
                <c:ptCount val="48"/>
                <c:pt idx="0">
                  <c:v>0.46300000000000002</c:v>
                </c:pt>
                <c:pt idx="1">
                  <c:v>0.41599999999999998</c:v>
                </c:pt>
                <c:pt idx="2">
                  <c:v>0.374</c:v>
                </c:pt>
                <c:pt idx="3">
                  <c:v>0.33700000000000002</c:v>
                </c:pt>
                <c:pt idx="4">
                  <c:v>0.252</c:v>
                </c:pt>
                <c:pt idx="5">
                  <c:v>0.18099999999999999</c:v>
                </c:pt>
                <c:pt idx="6">
                  <c:v>0.14399999999999999</c:v>
                </c:pt>
                <c:pt idx="7">
                  <c:v>0.109</c:v>
                </c:pt>
                <c:pt idx="8">
                  <c:v>7.5999999999999998E-2</c:v>
                </c:pt>
                <c:pt idx="9">
                  <c:v>0.05</c:v>
                </c:pt>
                <c:pt idx="10">
                  <c:v>3.2000000000000001E-2</c:v>
                </c:pt>
                <c:pt idx="11">
                  <c:v>0.06</c:v>
                </c:pt>
                <c:pt idx="12">
                  <c:v>0.224</c:v>
                </c:pt>
                <c:pt idx="13">
                  <c:v>9.4E-2</c:v>
                </c:pt>
                <c:pt idx="14">
                  <c:v>7.8E-2</c:v>
                </c:pt>
                <c:pt idx="15">
                  <c:v>9.4E-2</c:v>
                </c:pt>
                <c:pt idx="16">
                  <c:v>0.16300000000000001</c:v>
                </c:pt>
                <c:pt idx="17">
                  <c:v>0.13300000000000001</c:v>
                </c:pt>
                <c:pt idx="18">
                  <c:v>0.13100000000000001</c:v>
                </c:pt>
                <c:pt idx="19">
                  <c:v>0.115</c:v>
                </c:pt>
                <c:pt idx="20">
                  <c:v>0.13700000000000001</c:v>
                </c:pt>
                <c:pt idx="21">
                  <c:v>0.15</c:v>
                </c:pt>
                <c:pt idx="22">
                  <c:v>0.15</c:v>
                </c:pt>
                <c:pt idx="23">
                  <c:v>0.154</c:v>
                </c:pt>
                <c:pt idx="24">
                  <c:v>0.159</c:v>
                </c:pt>
                <c:pt idx="25">
                  <c:v>0.16300000000000001</c:v>
                </c:pt>
                <c:pt idx="26">
                  <c:v>0.14699999999999999</c:v>
                </c:pt>
                <c:pt idx="27">
                  <c:v>0.14399999999999999</c:v>
                </c:pt>
                <c:pt idx="28">
                  <c:v>0.15</c:v>
                </c:pt>
                <c:pt idx="29">
                  <c:v>0.14299999999999999</c:v>
                </c:pt>
                <c:pt idx="30">
                  <c:v>0.20300000000000001</c:v>
                </c:pt>
                <c:pt idx="31">
                  <c:v>0.27400000000000002</c:v>
                </c:pt>
                <c:pt idx="32">
                  <c:v>0.32500000000000001</c:v>
                </c:pt>
                <c:pt idx="33">
                  <c:v>0.35299999999999998</c:v>
                </c:pt>
                <c:pt idx="34">
                  <c:v>0.41099999999999998</c:v>
                </c:pt>
                <c:pt idx="35">
                  <c:v>0.53600000000000003</c:v>
                </c:pt>
                <c:pt idx="36">
                  <c:v>0.625</c:v>
                </c:pt>
                <c:pt idx="37">
                  <c:v>0.64200000000000002</c:v>
                </c:pt>
                <c:pt idx="38">
                  <c:v>0.66400000000000003</c:v>
                </c:pt>
                <c:pt idx="39">
                  <c:v>0.75</c:v>
                </c:pt>
                <c:pt idx="40">
                  <c:v>0.78400000000000003</c:v>
                </c:pt>
                <c:pt idx="41">
                  <c:v>0.77600000000000002</c:v>
                </c:pt>
                <c:pt idx="42">
                  <c:v>0.81299999999999994</c:v>
                </c:pt>
                <c:pt idx="43">
                  <c:v>0.80900000000000005</c:v>
                </c:pt>
                <c:pt idx="44">
                  <c:v>0.79</c:v>
                </c:pt>
                <c:pt idx="45">
                  <c:v>0.77500000000000002</c:v>
                </c:pt>
                <c:pt idx="46">
                  <c:v>0.67600000000000005</c:v>
                </c:pt>
                <c:pt idx="47">
                  <c:v>0.56799999999999995</c:v>
                </c:pt>
              </c:numCache>
            </c:numRef>
          </c:val>
          <c:smooth val="0"/>
        </c:ser>
        <c:ser>
          <c:idx val="1"/>
          <c:order val="1"/>
          <c:tx>
            <c:strRef>
              <c:f>'TC6.1 + TC6.2'!$BD$57</c:f>
              <c:strCache>
                <c:ptCount val="1"/>
                <c:pt idx="0">
                  <c:v>Feb-14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TC6.2'!$D$57:$AY$57</c:f>
              <c:numCache>
                <c:formatCode>General</c:formatCode>
                <c:ptCount val="48"/>
                <c:pt idx="0">
                  <c:v>0.39600000000000002</c:v>
                </c:pt>
                <c:pt idx="1">
                  <c:v>0.372</c:v>
                </c:pt>
                <c:pt idx="2">
                  <c:v>0.34799999999999998</c:v>
                </c:pt>
                <c:pt idx="3">
                  <c:v>0.28799999999999998</c:v>
                </c:pt>
                <c:pt idx="4">
                  <c:v>0.23300000000000001</c:v>
                </c:pt>
                <c:pt idx="5">
                  <c:v>0.184</c:v>
                </c:pt>
                <c:pt idx="6">
                  <c:v>0.151</c:v>
                </c:pt>
                <c:pt idx="7">
                  <c:v>0.106</c:v>
                </c:pt>
                <c:pt idx="8">
                  <c:v>8.3000000000000004E-2</c:v>
                </c:pt>
                <c:pt idx="9">
                  <c:v>5.2999999999999999E-2</c:v>
                </c:pt>
                <c:pt idx="10">
                  <c:v>3.9E-2</c:v>
                </c:pt>
                <c:pt idx="11">
                  <c:v>7.6999999999999999E-2</c:v>
                </c:pt>
                <c:pt idx="12">
                  <c:v>0.10199999999999999</c:v>
                </c:pt>
                <c:pt idx="13">
                  <c:v>8.5999999999999993E-2</c:v>
                </c:pt>
                <c:pt idx="14">
                  <c:v>8.5999999999999993E-2</c:v>
                </c:pt>
                <c:pt idx="15">
                  <c:v>0.123</c:v>
                </c:pt>
                <c:pt idx="16">
                  <c:v>0.11899999999999999</c:v>
                </c:pt>
                <c:pt idx="17">
                  <c:v>0.11899999999999999</c:v>
                </c:pt>
                <c:pt idx="18">
                  <c:v>0.14699999999999999</c:v>
                </c:pt>
                <c:pt idx="19">
                  <c:v>0.157</c:v>
                </c:pt>
                <c:pt idx="20">
                  <c:v>0.153</c:v>
                </c:pt>
                <c:pt idx="21">
                  <c:v>0.14399999999999999</c:v>
                </c:pt>
                <c:pt idx="22">
                  <c:v>0.14399999999999999</c:v>
                </c:pt>
                <c:pt idx="23">
                  <c:v>0.13500000000000001</c:v>
                </c:pt>
                <c:pt idx="24">
                  <c:v>0.14000000000000001</c:v>
                </c:pt>
                <c:pt idx="25">
                  <c:v>0.154</c:v>
                </c:pt>
                <c:pt idx="26">
                  <c:v>0.16</c:v>
                </c:pt>
                <c:pt idx="27">
                  <c:v>0.16</c:v>
                </c:pt>
                <c:pt idx="28">
                  <c:v>0.156</c:v>
                </c:pt>
                <c:pt idx="29">
                  <c:v>0.155</c:v>
                </c:pt>
                <c:pt idx="30">
                  <c:v>0.14399999999999999</c:v>
                </c:pt>
                <c:pt idx="31">
                  <c:v>0.187</c:v>
                </c:pt>
                <c:pt idx="32">
                  <c:v>0.23200000000000001</c:v>
                </c:pt>
                <c:pt idx="33">
                  <c:v>0.29699999999999999</c:v>
                </c:pt>
                <c:pt idx="34">
                  <c:v>0.38900000000000001</c:v>
                </c:pt>
                <c:pt idx="35">
                  <c:v>0.47899999999999998</c:v>
                </c:pt>
                <c:pt idx="36">
                  <c:v>0.54500000000000004</c:v>
                </c:pt>
                <c:pt idx="37">
                  <c:v>0.59799999999999998</c:v>
                </c:pt>
                <c:pt idx="38">
                  <c:v>0.64100000000000001</c:v>
                </c:pt>
                <c:pt idx="39">
                  <c:v>0.70399999999999996</c:v>
                </c:pt>
                <c:pt idx="40">
                  <c:v>0.73</c:v>
                </c:pt>
                <c:pt idx="41">
                  <c:v>0.71299999999999997</c:v>
                </c:pt>
                <c:pt idx="42">
                  <c:v>0.70399999999999996</c:v>
                </c:pt>
                <c:pt idx="43">
                  <c:v>0.63800000000000001</c:v>
                </c:pt>
                <c:pt idx="44">
                  <c:v>0.626</c:v>
                </c:pt>
                <c:pt idx="45">
                  <c:v>0.57099999999999995</c:v>
                </c:pt>
                <c:pt idx="46">
                  <c:v>0.497</c:v>
                </c:pt>
                <c:pt idx="47">
                  <c:v>0.433</c:v>
                </c:pt>
              </c:numCache>
            </c:numRef>
          </c:val>
          <c:smooth val="0"/>
        </c:ser>
        <c:ser>
          <c:idx val="2"/>
          <c:order val="2"/>
          <c:tx>
            <c:strRef>
              <c:f>'TC6.1 + TC6.2'!$BD$58</c:f>
              <c:strCache>
                <c:ptCount val="1"/>
                <c:pt idx="0">
                  <c:v>Mar-14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TC6.2'!$D$58:$AY$58</c:f>
              <c:numCache>
                <c:formatCode>General</c:formatCode>
                <c:ptCount val="48"/>
                <c:pt idx="0">
                  <c:v>0.40799999999999997</c:v>
                </c:pt>
                <c:pt idx="1">
                  <c:v>0.38200000000000001</c:v>
                </c:pt>
                <c:pt idx="2">
                  <c:v>0.34799999999999998</c:v>
                </c:pt>
                <c:pt idx="3">
                  <c:v>0.30499999999999999</c:v>
                </c:pt>
                <c:pt idx="4">
                  <c:v>0.24</c:v>
                </c:pt>
                <c:pt idx="5">
                  <c:v>0.17199999999999999</c:v>
                </c:pt>
                <c:pt idx="6">
                  <c:v>0.14699999999999999</c:v>
                </c:pt>
                <c:pt idx="7">
                  <c:v>9.6000000000000002E-2</c:v>
                </c:pt>
                <c:pt idx="8">
                  <c:v>6.9000000000000006E-2</c:v>
                </c:pt>
                <c:pt idx="9">
                  <c:v>3.6999999999999998E-2</c:v>
                </c:pt>
                <c:pt idx="10">
                  <c:v>3.5999999999999997E-2</c:v>
                </c:pt>
                <c:pt idx="11">
                  <c:v>7.0999999999999994E-2</c:v>
                </c:pt>
                <c:pt idx="12">
                  <c:v>0.09</c:v>
                </c:pt>
                <c:pt idx="13">
                  <c:v>6.2E-2</c:v>
                </c:pt>
                <c:pt idx="14">
                  <c:v>9.6000000000000002E-2</c:v>
                </c:pt>
                <c:pt idx="15">
                  <c:v>0.14000000000000001</c:v>
                </c:pt>
                <c:pt idx="16">
                  <c:v>0.128</c:v>
                </c:pt>
                <c:pt idx="17">
                  <c:v>0.12</c:v>
                </c:pt>
                <c:pt idx="18">
                  <c:v>0.14899999999999999</c:v>
                </c:pt>
                <c:pt idx="19">
                  <c:v>0.14799999999999999</c:v>
                </c:pt>
                <c:pt idx="20">
                  <c:v>0.14799999999999999</c:v>
                </c:pt>
                <c:pt idx="21">
                  <c:v>0.155</c:v>
                </c:pt>
                <c:pt idx="22">
                  <c:v>0.16500000000000001</c:v>
                </c:pt>
                <c:pt idx="23">
                  <c:v>0.14899999999999999</c:v>
                </c:pt>
                <c:pt idx="24">
                  <c:v>0.14399999999999999</c:v>
                </c:pt>
                <c:pt idx="25">
                  <c:v>0.14099999999999999</c:v>
                </c:pt>
                <c:pt idx="26">
                  <c:v>0.14899999999999999</c:v>
                </c:pt>
                <c:pt idx="27">
                  <c:v>0.153</c:v>
                </c:pt>
                <c:pt idx="28">
                  <c:v>0.153</c:v>
                </c:pt>
                <c:pt idx="29">
                  <c:v>0.14799999999999999</c:v>
                </c:pt>
                <c:pt idx="30">
                  <c:v>0.159</c:v>
                </c:pt>
                <c:pt idx="31">
                  <c:v>0.185</c:v>
                </c:pt>
                <c:pt idx="32">
                  <c:v>0.216</c:v>
                </c:pt>
                <c:pt idx="33">
                  <c:v>0.27300000000000002</c:v>
                </c:pt>
                <c:pt idx="34">
                  <c:v>0.34499999999999997</c:v>
                </c:pt>
                <c:pt idx="35">
                  <c:v>0.42099999999999999</c:v>
                </c:pt>
                <c:pt idx="36">
                  <c:v>0.48599999999999999</c:v>
                </c:pt>
                <c:pt idx="37">
                  <c:v>0.53</c:v>
                </c:pt>
                <c:pt idx="38">
                  <c:v>0.57799999999999996</c:v>
                </c:pt>
                <c:pt idx="39">
                  <c:v>0.65</c:v>
                </c:pt>
                <c:pt idx="40">
                  <c:v>0.67</c:v>
                </c:pt>
                <c:pt idx="41">
                  <c:v>0.64400000000000002</c:v>
                </c:pt>
                <c:pt idx="42">
                  <c:v>0.63900000000000001</c:v>
                </c:pt>
                <c:pt idx="43">
                  <c:v>0.60199999999999998</c:v>
                </c:pt>
                <c:pt idx="44">
                  <c:v>0.59699999999999998</c:v>
                </c:pt>
                <c:pt idx="45">
                  <c:v>0.54400000000000004</c:v>
                </c:pt>
                <c:pt idx="46">
                  <c:v>0.48499999999999999</c:v>
                </c:pt>
                <c:pt idx="47">
                  <c:v>0.439</c:v>
                </c:pt>
              </c:numCache>
            </c:numRef>
          </c:val>
          <c:smooth val="0"/>
        </c:ser>
        <c:ser>
          <c:idx val="3"/>
          <c:order val="3"/>
          <c:tx>
            <c:strRef>
              <c:f>'TC6.1 + TC6.2'!$BD$59</c:f>
              <c:strCache>
                <c:ptCount val="1"/>
                <c:pt idx="0">
                  <c:v>Apr-14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TC6.2'!$D$59:$AY$59</c:f>
              <c:numCache>
                <c:formatCode>General</c:formatCode>
                <c:ptCount val="48"/>
                <c:pt idx="0">
                  <c:v>0.33800000000000002</c:v>
                </c:pt>
                <c:pt idx="1">
                  <c:v>0.311</c:v>
                </c:pt>
                <c:pt idx="2">
                  <c:v>0.28699999999999998</c:v>
                </c:pt>
                <c:pt idx="3">
                  <c:v>0.23300000000000001</c:v>
                </c:pt>
                <c:pt idx="4">
                  <c:v>0.18</c:v>
                </c:pt>
                <c:pt idx="5">
                  <c:v>0.13600000000000001</c:v>
                </c:pt>
                <c:pt idx="6">
                  <c:v>0.107</c:v>
                </c:pt>
                <c:pt idx="7">
                  <c:v>8.1000000000000003E-2</c:v>
                </c:pt>
                <c:pt idx="8">
                  <c:v>5.5E-2</c:v>
                </c:pt>
                <c:pt idx="9">
                  <c:v>3.2000000000000001E-2</c:v>
                </c:pt>
                <c:pt idx="10">
                  <c:v>3.1E-2</c:v>
                </c:pt>
                <c:pt idx="11">
                  <c:v>4.8000000000000001E-2</c:v>
                </c:pt>
                <c:pt idx="12">
                  <c:v>4.4999999999999998E-2</c:v>
                </c:pt>
                <c:pt idx="13">
                  <c:v>5.2999999999999999E-2</c:v>
                </c:pt>
                <c:pt idx="14">
                  <c:v>5.6000000000000001E-2</c:v>
                </c:pt>
                <c:pt idx="15">
                  <c:v>9.0999999999999998E-2</c:v>
                </c:pt>
                <c:pt idx="16">
                  <c:v>9.2999999999999999E-2</c:v>
                </c:pt>
                <c:pt idx="17">
                  <c:v>9.6000000000000002E-2</c:v>
                </c:pt>
                <c:pt idx="18">
                  <c:v>0.112</c:v>
                </c:pt>
                <c:pt idx="19">
                  <c:v>0.11600000000000001</c:v>
                </c:pt>
                <c:pt idx="20">
                  <c:v>0.111</c:v>
                </c:pt>
                <c:pt idx="21">
                  <c:v>0.109</c:v>
                </c:pt>
                <c:pt idx="22">
                  <c:v>0.11</c:v>
                </c:pt>
                <c:pt idx="23">
                  <c:v>0.10299999999999999</c:v>
                </c:pt>
                <c:pt idx="24">
                  <c:v>0.114</c:v>
                </c:pt>
                <c:pt idx="25">
                  <c:v>0.129</c:v>
                </c:pt>
                <c:pt idx="26">
                  <c:v>0.13</c:v>
                </c:pt>
                <c:pt idx="27">
                  <c:v>0.128</c:v>
                </c:pt>
                <c:pt idx="28">
                  <c:v>0.114</c:v>
                </c:pt>
                <c:pt idx="29">
                  <c:v>0.111</c:v>
                </c:pt>
                <c:pt idx="30">
                  <c:v>0.112</c:v>
                </c:pt>
                <c:pt idx="31">
                  <c:v>0.14000000000000001</c:v>
                </c:pt>
                <c:pt idx="32">
                  <c:v>0.16600000000000001</c:v>
                </c:pt>
                <c:pt idx="33">
                  <c:v>0.219</c:v>
                </c:pt>
                <c:pt idx="34">
                  <c:v>0.28799999999999998</c:v>
                </c:pt>
                <c:pt idx="35">
                  <c:v>0.35</c:v>
                </c:pt>
                <c:pt idx="36">
                  <c:v>0.41299999999999998</c:v>
                </c:pt>
                <c:pt idx="37">
                  <c:v>0.45200000000000001</c:v>
                </c:pt>
                <c:pt idx="38">
                  <c:v>0.48199999999999998</c:v>
                </c:pt>
                <c:pt idx="39">
                  <c:v>0.54700000000000004</c:v>
                </c:pt>
                <c:pt idx="40">
                  <c:v>0.57699999999999996</c:v>
                </c:pt>
                <c:pt idx="41">
                  <c:v>0.58099999999999996</c:v>
                </c:pt>
                <c:pt idx="42">
                  <c:v>0.56899999999999995</c:v>
                </c:pt>
                <c:pt idx="43">
                  <c:v>0.53400000000000003</c:v>
                </c:pt>
                <c:pt idx="44">
                  <c:v>0.50600000000000001</c:v>
                </c:pt>
                <c:pt idx="45">
                  <c:v>0.45600000000000002</c:v>
                </c:pt>
                <c:pt idx="46">
                  <c:v>0.39500000000000002</c:v>
                </c:pt>
                <c:pt idx="47">
                  <c:v>0.35</c:v>
                </c:pt>
              </c:numCache>
            </c:numRef>
          </c:val>
          <c:smooth val="0"/>
        </c:ser>
        <c:ser>
          <c:idx val="4"/>
          <c:order val="4"/>
          <c:tx>
            <c:strRef>
              <c:f>'TC6.1 + TC6.2'!$BD$60</c:f>
              <c:strCache>
                <c:ptCount val="1"/>
                <c:pt idx="0">
                  <c:v>May-14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TC6.2'!$D$60:$AY$60</c:f>
              <c:numCache>
                <c:formatCode>General</c:formatCode>
                <c:ptCount val="48"/>
                <c:pt idx="0">
                  <c:v>0.377</c:v>
                </c:pt>
                <c:pt idx="1">
                  <c:v>0.36799999999999999</c:v>
                </c:pt>
                <c:pt idx="2">
                  <c:v>0.36499999999999999</c:v>
                </c:pt>
                <c:pt idx="3">
                  <c:v>0.33100000000000002</c:v>
                </c:pt>
                <c:pt idx="4">
                  <c:v>0.28699999999999998</c:v>
                </c:pt>
                <c:pt idx="5">
                  <c:v>0.23699999999999999</c:v>
                </c:pt>
                <c:pt idx="6">
                  <c:v>0.20399999999999999</c:v>
                </c:pt>
                <c:pt idx="7">
                  <c:v>0.151</c:v>
                </c:pt>
                <c:pt idx="8">
                  <c:v>0.12</c:v>
                </c:pt>
                <c:pt idx="9">
                  <c:v>0.104</c:v>
                </c:pt>
                <c:pt idx="10">
                  <c:v>0.10299999999999999</c:v>
                </c:pt>
                <c:pt idx="11">
                  <c:v>0.113</c:v>
                </c:pt>
                <c:pt idx="12">
                  <c:v>0.10199999999999999</c:v>
                </c:pt>
                <c:pt idx="13">
                  <c:v>0.11</c:v>
                </c:pt>
                <c:pt idx="14">
                  <c:v>0.107</c:v>
                </c:pt>
                <c:pt idx="15">
                  <c:v>0.106</c:v>
                </c:pt>
                <c:pt idx="16">
                  <c:v>9.4E-2</c:v>
                </c:pt>
                <c:pt idx="17">
                  <c:v>9.5000000000000001E-2</c:v>
                </c:pt>
                <c:pt idx="18">
                  <c:v>0.10299999999999999</c:v>
                </c:pt>
                <c:pt idx="19">
                  <c:v>0.10100000000000001</c:v>
                </c:pt>
                <c:pt idx="20">
                  <c:v>0.1</c:v>
                </c:pt>
                <c:pt idx="21">
                  <c:v>9.0999999999999998E-2</c:v>
                </c:pt>
                <c:pt idx="22">
                  <c:v>9.0999999999999998E-2</c:v>
                </c:pt>
                <c:pt idx="23">
                  <c:v>9.0999999999999998E-2</c:v>
                </c:pt>
                <c:pt idx="24">
                  <c:v>9.0999999999999998E-2</c:v>
                </c:pt>
                <c:pt idx="25">
                  <c:v>0.108</c:v>
                </c:pt>
                <c:pt idx="26">
                  <c:v>0.112</c:v>
                </c:pt>
                <c:pt idx="27">
                  <c:v>0.122</c:v>
                </c:pt>
                <c:pt idx="28">
                  <c:v>0.13</c:v>
                </c:pt>
                <c:pt idx="29">
                  <c:v>0.127</c:v>
                </c:pt>
                <c:pt idx="30">
                  <c:v>0.127</c:v>
                </c:pt>
                <c:pt idx="31">
                  <c:v>0.14699999999999999</c:v>
                </c:pt>
                <c:pt idx="32">
                  <c:v>0.16400000000000001</c:v>
                </c:pt>
                <c:pt idx="33">
                  <c:v>0.193</c:v>
                </c:pt>
                <c:pt idx="34">
                  <c:v>0.23400000000000001</c:v>
                </c:pt>
                <c:pt idx="35">
                  <c:v>0.29599999999999999</c:v>
                </c:pt>
                <c:pt idx="36">
                  <c:v>0.32400000000000001</c:v>
                </c:pt>
                <c:pt idx="37">
                  <c:v>0.34</c:v>
                </c:pt>
                <c:pt idx="38">
                  <c:v>0.35</c:v>
                </c:pt>
                <c:pt idx="39">
                  <c:v>0.36699999999999999</c:v>
                </c:pt>
                <c:pt idx="40">
                  <c:v>0.39300000000000002</c:v>
                </c:pt>
                <c:pt idx="41">
                  <c:v>0.40300000000000002</c:v>
                </c:pt>
                <c:pt idx="42">
                  <c:v>0.41599999999999998</c:v>
                </c:pt>
                <c:pt idx="43">
                  <c:v>0.41899999999999998</c:v>
                </c:pt>
                <c:pt idx="44">
                  <c:v>0.44400000000000001</c:v>
                </c:pt>
                <c:pt idx="45">
                  <c:v>0.42799999999999999</c:v>
                </c:pt>
                <c:pt idx="46">
                  <c:v>0.41</c:v>
                </c:pt>
                <c:pt idx="47">
                  <c:v>0.39</c:v>
                </c:pt>
              </c:numCache>
            </c:numRef>
          </c:val>
          <c:smooth val="0"/>
        </c:ser>
        <c:ser>
          <c:idx val="5"/>
          <c:order val="5"/>
          <c:tx>
            <c:strRef>
              <c:f>'TC6.1 + TC6.2'!$BD$61</c:f>
              <c:strCache>
                <c:ptCount val="1"/>
                <c:pt idx="0">
                  <c:v>Jun-14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TC6.2'!$D$61:$AY$61</c:f>
              <c:numCache>
                <c:formatCode>General</c:formatCode>
                <c:ptCount val="48"/>
                <c:pt idx="0">
                  <c:v>0.38300000000000001</c:v>
                </c:pt>
                <c:pt idx="1">
                  <c:v>0.40400000000000003</c:v>
                </c:pt>
                <c:pt idx="2">
                  <c:v>0.41799999999999998</c:v>
                </c:pt>
                <c:pt idx="3">
                  <c:v>0.40400000000000003</c:v>
                </c:pt>
                <c:pt idx="4">
                  <c:v>0.38400000000000001</c:v>
                </c:pt>
                <c:pt idx="5">
                  <c:v>0.34100000000000003</c:v>
                </c:pt>
                <c:pt idx="6">
                  <c:v>0.29699999999999999</c:v>
                </c:pt>
                <c:pt idx="7">
                  <c:v>0.25700000000000001</c:v>
                </c:pt>
                <c:pt idx="8">
                  <c:v>0.22</c:v>
                </c:pt>
                <c:pt idx="9">
                  <c:v>0.19500000000000001</c:v>
                </c:pt>
                <c:pt idx="10">
                  <c:v>0.16900000000000001</c:v>
                </c:pt>
                <c:pt idx="11">
                  <c:v>0.161</c:v>
                </c:pt>
                <c:pt idx="12">
                  <c:v>0.121</c:v>
                </c:pt>
                <c:pt idx="13">
                  <c:v>0.11799999999999999</c:v>
                </c:pt>
                <c:pt idx="14">
                  <c:v>0.12</c:v>
                </c:pt>
                <c:pt idx="15">
                  <c:v>0.114</c:v>
                </c:pt>
                <c:pt idx="16">
                  <c:v>0.09</c:v>
                </c:pt>
                <c:pt idx="17">
                  <c:v>8.5000000000000006E-2</c:v>
                </c:pt>
                <c:pt idx="18">
                  <c:v>8.3000000000000004E-2</c:v>
                </c:pt>
                <c:pt idx="19">
                  <c:v>8.4000000000000005E-2</c:v>
                </c:pt>
                <c:pt idx="20">
                  <c:v>8.3000000000000004E-2</c:v>
                </c:pt>
                <c:pt idx="21">
                  <c:v>7.2999999999999995E-2</c:v>
                </c:pt>
                <c:pt idx="22">
                  <c:v>7.1999999999999995E-2</c:v>
                </c:pt>
                <c:pt idx="23">
                  <c:v>7.4999999999999997E-2</c:v>
                </c:pt>
                <c:pt idx="24">
                  <c:v>8.3000000000000004E-2</c:v>
                </c:pt>
                <c:pt idx="25">
                  <c:v>0.10299999999999999</c:v>
                </c:pt>
                <c:pt idx="26">
                  <c:v>9.8000000000000004E-2</c:v>
                </c:pt>
                <c:pt idx="27">
                  <c:v>0.104</c:v>
                </c:pt>
                <c:pt idx="28">
                  <c:v>0.124</c:v>
                </c:pt>
                <c:pt idx="29">
                  <c:v>0.123</c:v>
                </c:pt>
                <c:pt idx="30">
                  <c:v>0.14099999999999999</c:v>
                </c:pt>
                <c:pt idx="31">
                  <c:v>0.152</c:v>
                </c:pt>
                <c:pt idx="32">
                  <c:v>0.14699999999999999</c:v>
                </c:pt>
                <c:pt idx="33">
                  <c:v>0.15</c:v>
                </c:pt>
                <c:pt idx="34">
                  <c:v>0.183</c:v>
                </c:pt>
                <c:pt idx="35">
                  <c:v>0.22500000000000001</c:v>
                </c:pt>
                <c:pt idx="36">
                  <c:v>0.252</c:v>
                </c:pt>
                <c:pt idx="37">
                  <c:v>0.26600000000000001</c:v>
                </c:pt>
                <c:pt idx="38">
                  <c:v>0.28499999999999998</c:v>
                </c:pt>
                <c:pt idx="39">
                  <c:v>0.30199999999999999</c:v>
                </c:pt>
                <c:pt idx="40">
                  <c:v>0.32100000000000001</c:v>
                </c:pt>
                <c:pt idx="41">
                  <c:v>0.34</c:v>
                </c:pt>
                <c:pt idx="42">
                  <c:v>0.34699999999999998</c:v>
                </c:pt>
                <c:pt idx="43">
                  <c:v>0.36</c:v>
                </c:pt>
                <c:pt idx="44">
                  <c:v>0.38100000000000001</c:v>
                </c:pt>
                <c:pt idx="45">
                  <c:v>0.371</c:v>
                </c:pt>
                <c:pt idx="46">
                  <c:v>0.38500000000000001</c:v>
                </c:pt>
                <c:pt idx="47">
                  <c:v>0.38100000000000001</c:v>
                </c:pt>
              </c:numCache>
            </c:numRef>
          </c:val>
          <c:smooth val="0"/>
        </c:ser>
        <c:ser>
          <c:idx val="6"/>
          <c:order val="6"/>
          <c:tx>
            <c:v>Jan-14</c:v>
          </c:tx>
          <c:spPr>
            <a:ln>
              <a:noFill/>
            </a:ln>
          </c:spPr>
          <c:marker>
            <c:symbol val="square"/>
            <c:size val="7"/>
          </c:marker>
          <c:val>
            <c:numRef>
              <c:f>'TC6.1 + TC6.2'!$D$100:$AY$100</c:f>
              <c:numCache>
                <c:formatCode>General</c:formatCode>
                <c:ptCount val="48"/>
                <c:pt idx="0">
                  <c:v>#N/A</c:v>
                </c:pt>
                <c:pt idx="1">
                  <c:v>0.41599999999999998</c:v>
                </c:pt>
                <c:pt idx="2">
                  <c:v>#N/A</c:v>
                </c:pt>
                <c:pt idx="3">
                  <c:v>#N/A</c:v>
                </c:pt>
                <c:pt idx="4">
                  <c:v>#N/A</c:v>
                </c:pt>
                <c:pt idx="5">
                  <c:v>0.18099999999999999</c:v>
                </c:pt>
                <c:pt idx="6">
                  <c:v>#N/A</c:v>
                </c:pt>
                <c:pt idx="7">
                  <c:v>#N/A</c:v>
                </c:pt>
                <c:pt idx="8">
                  <c:v>#N/A</c:v>
                </c:pt>
                <c:pt idx="9">
                  <c:v>0.05</c:v>
                </c:pt>
                <c:pt idx="10">
                  <c:v>#N/A</c:v>
                </c:pt>
                <c:pt idx="11">
                  <c:v>#N/A</c:v>
                </c:pt>
                <c:pt idx="12">
                  <c:v>#N/A</c:v>
                </c:pt>
                <c:pt idx="13">
                  <c:v>9.4E-2</c:v>
                </c:pt>
                <c:pt idx="14">
                  <c:v>#N/A</c:v>
                </c:pt>
                <c:pt idx="15">
                  <c:v>#N/A</c:v>
                </c:pt>
                <c:pt idx="16">
                  <c:v>#N/A</c:v>
                </c:pt>
                <c:pt idx="17">
                  <c:v>0.13300000000000001</c:v>
                </c:pt>
                <c:pt idx="18">
                  <c:v>#N/A</c:v>
                </c:pt>
                <c:pt idx="19">
                  <c:v>#N/A</c:v>
                </c:pt>
                <c:pt idx="20">
                  <c:v>#N/A</c:v>
                </c:pt>
                <c:pt idx="21">
                  <c:v>0.15</c:v>
                </c:pt>
                <c:pt idx="22">
                  <c:v>#N/A</c:v>
                </c:pt>
                <c:pt idx="23">
                  <c:v>#N/A</c:v>
                </c:pt>
                <c:pt idx="24">
                  <c:v>#N/A</c:v>
                </c:pt>
                <c:pt idx="25">
                  <c:v>0.16300000000000001</c:v>
                </c:pt>
                <c:pt idx="26">
                  <c:v>#N/A</c:v>
                </c:pt>
                <c:pt idx="27">
                  <c:v>#N/A</c:v>
                </c:pt>
                <c:pt idx="28">
                  <c:v>#N/A</c:v>
                </c:pt>
                <c:pt idx="29">
                  <c:v>0.14299999999999999</c:v>
                </c:pt>
                <c:pt idx="30">
                  <c:v>#N/A</c:v>
                </c:pt>
                <c:pt idx="31">
                  <c:v>#N/A</c:v>
                </c:pt>
                <c:pt idx="32">
                  <c:v>#N/A</c:v>
                </c:pt>
                <c:pt idx="33">
                  <c:v>0.35299999999999998</c:v>
                </c:pt>
                <c:pt idx="34">
                  <c:v>#N/A</c:v>
                </c:pt>
                <c:pt idx="35">
                  <c:v>#N/A</c:v>
                </c:pt>
                <c:pt idx="36">
                  <c:v>#N/A</c:v>
                </c:pt>
                <c:pt idx="37">
                  <c:v>0.64200000000000002</c:v>
                </c:pt>
                <c:pt idx="38">
                  <c:v>#N/A</c:v>
                </c:pt>
                <c:pt idx="39">
                  <c:v>#N/A</c:v>
                </c:pt>
                <c:pt idx="40">
                  <c:v>#N/A</c:v>
                </c:pt>
                <c:pt idx="41">
                  <c:v>0.77600000000000002</c:v>
                </c:pt>
                <c:pt idx="42">
                  <c:v>#N/A</c:v>
                </c:pt>
                <c:pt idx="43">
                  <c:v>#N/A</c:v>
                </c:pt>
                <c:pt idx="44">
                  <c:v>#N/A</c:v>
                </c:pt>
                <c:pt idx="45">
                  <c:v>0.77500000000000002</c:v>
                </c:pt>
                <c:pt idx="46">
                  <c:v>#N/A</c:v>
                </c:pt>
                <c:pt idx="47">
                  <c:v>#N/A</c:v>
                </c:pt>
              </c:numCache>
            </c:numRef>
          </c:val>
          <c:smooth val="0"/>
        </c:ser>
        <c:ser>
          <c:idx val="7"/>
          <c:order val="7"/>
          <c:tx>
            <c:v>Feb-14</c:v>
          </c:tx>
          <c:spPr>
            <a:ln>
              <a:noFill/>
            </a:ln>
          </c:spPr>
          <c:marker>
            <c:symbol val="diamond"/>
            <c:size val="7"/>
          </c:marker>
          <c:val>
            <c:numRef>
              <c:f>'TC6.1 + TC6.2'!$D$101:$AY$101</c:f>
              <c:numCache>
                <c:formatCode>General</c:formatCode>
                <c:ptCount val="48"/>
                <c:pt idx="0">
                  <c:v>#N/A</c:v>
                </c:pt>
                <c:pt idx="1">
                  <c:v>0.372</c:v>
                </c:pt>
                <c:pt idx="2">
                  <c:v>#N/A</c:v>
                </c:pt>
                <c:pt idx="3">
                  <c:v>#N/A</c:v>
                </c:pt>
                <c:pt idx="4">
                  <c:v>#N/A</c:v>
                </c:pt>
                <c:pt idx="5">
                  <c:v>0.184</c:v>
                </c:pt>
                <c:pt idx="6">
                  <c:v>#N/A</c:v>
                </c:pt>
                <c:pt idx="7">
                  <c:v>#N/A</c:v>
                </c:pt>
                <c:pt idx="8">
                  <c:v>#N/A</c:v>
                </c:pt>
                <c:pt idx="9">
                  <c:v>5.2999999999999999E-2</c:v>
                </c:pt>
                <c:pt idx="10">
                  <c:v>#N/A</c:v>
                </c:pt>
                <c:pt idx="11">
                  <c:v>#N/A</c:v>
                </c:pt>
                <c:pt idx="12">
                  <c:v>#N/A</c:v>
                </c:pt>
                <c:pt idx="13">
                  <c:v>8.5999999999999993E-2</c:v>
                </c:pt>
                <c:pt idx="14">
                  <c:v>#N/A</c:v>
                </c:pt>
                <c:pt idx="15">
                  <c:v>#N/A</c:v>
                </c:pt>
                <c:pt idx="16">
                  <c:v>#N/A</c:v>
                </c:pt>
                <c:pt idx="17">
                  <c:v>0.11899999999999999</c:v>
                </c:pt>
                <c:pt idx="18">
                  <c:v>#N/A</c:v>
                </c:pt>
                <c:pt idx="19">
                  <c:v>#N/A</c:v>
                </c:pt>
                <c:pt idx="20">
                  <c:v>#N/A</c:v>
                </c:pt>
                <c:pt idx="21">
                  <c:v>0.14399999999999999</c:v>
                </c:pt>
                <c:pt idx="22">
                  <c:v>#N/A</c:v>
                </c:pt>
                <c:pt idx="23">
                  <c:v>#N/A</c:v>
                </c:pt>
                <c:pt idx="24">
                  <c:v>#N/A</c:v>
                </c:pt>
                <c:pt idx="25">
                  <c:v>0.154</c:v>
                </c:pt>
                <c:pt idx="26">
                  <c:v>#N/A</c:v>
                </c:pt>
                <c:pt idx="27">
                  <c:v>#N/A</c:v>
                </c:pt>
                <c:pt idx="28">
                  <c:v>#N/A</c:v>
                </c:pt>
                <c:pt idx="29">
                  <c:v>0.155</c:v>
                </c:pt>
                <c:pt idx="30">
                  <c:v>#N/A</c:v>
                </c:pt>
                <c:pt idx="31">
                  <c:v>#N/A</c:v>
                </c:pt>
                <c:pt idx="32">
                  <c:v>#N/A</c:v>
                </c:pt>
                <c:pt idx="33">
                  <c:v>0.29699999999999999</c:v>
                </c:pt>
                <c:pt idx="34">
                  <c:v>#N/A</c:v>
                </c:pt>
                <c:pt idx="35">
                  <c:v>#N/A</c:v>
                </c:pt>
                <c:pt idx="36">
                  <c:v>#N/A</c:v>
                </c:pt>
                <c:pt idx="37">
                  <c:v>0.59799999999999998</c:v>
                </c:pt>
                <c:pt idx="38">
                  <c:v>#N/A</c:v>
                </c:pt>
                <c:pt idx="39">
                  <c:v>#N/A</c:v>
                </c:pt>
                <c:pt idx="40">
                  <c:v>#N/A</c:v>
                </c:pt>
                <c:pt idx="41">
                  <c:v>0.71299999999999997</c:v>
                </c:pt>
                <c:pt idx="42">
                  <c:v>#N/A</c:v>
                </c:pt>
                <c:pt idx="43">
                  <c:v>#N/A</c:v>
                </c:pt>
                <c:pt idx="44">
                  <c:v>#N/A</c:v>
                </c:pt>
                <c:pt idx="45">
                  <c:v>0.57099999999999995</c:v>
                </c:pt>
                <c:pt idx="46">
                  <c:v>#N/A</c:v>
                </c:pt>
                <c:pt idx="47">
                  <c:v>#N/A</c:v>
                </c:pt>
              </c:numCache>
            </c:numRef>
          </c:val>
          <c:smooth val="0"/>
        </c:ser>
        <c:ser>
          <c:idx val="8"/>
          <c:order val="8"/>
          <c:tx>
            <c:v>Mar-14</c:v>
          </c:tx>
          <c:spPr>
            <a:ln>
              <a:noFill/>
            </a:ln>
          </c:spPr>
          <c:marker>
            <c:symbol val="triangle"/>
            <c:size val="7"/>
          </c:marker>
          <c:val>
            <c:numRef>
              <c:f>'TC6.1 + TC6.2'!$D$102:$AY$102</c:f>
              <c:numCache>
                <c:formatCode>General</c:formatCode>
                <c:ptCount val="48"/>
                <c:pt idx="0">
                  <c:v>#N/A</c:v>
                </c:pt>
                <c:pt idx="1">
                  <c:v>0.38200000000000001</c:v>
                </c:pt>
                <c:pt idx="2">
                  <c:v>#N/A</c:v>
                </c:pt>
                <c:pt idx="3">
                  <c:v>#N/A</c:v>
                </c:pt>
                <c:pt idx="4">
                  <c:v>#N/A</c:v>
                </c:pt>
                <c:pt idx="5">
                  <c:v>0.17199999999999999</c:v>
                </c:pt>
                <c:pt idx="6">
                  <c:v>#N/A</c:v>
                </c:pt>
                <c:pt idx="7">
                  <c:v>#N/A</c:v>
                </c:pt>
                <c:pt idx="8">
                  <c:v>#N/A</c:v>
                </c:pt>
                <c:pt idx="9">
                  <c:v>3.6999999999999998E-2</c:v>
                </c:pt>
                <c:pt idx="10">
                  <c:v>#N/A</c:v>
                </c:pt>
                <c:pt idx="11">
                  <c:v>#N/A</c:v>
                </c:pt>
                <c:pt idx="12">
                  <c:v>#N/A</c:v>
                </c:pt>
                <c:pt idx="13">
                  <c:v>6.2E-2</c:v>
                </c:pt>
                <c:pt idx="14">
                  <c:v>#N/A</c:v>
                </c:pt>
                <c:pt idx="15">
                  <c:v>#N/A</c:v>
                </c:pt>
                <c:pt idx="16">
                  <c:v>#N/A</c:v>
                </c:pt>
                <c:pt idx="17">
                  <c:v>0.12</c:v>
                </c:pt>
                <c:pt idx="18">
                  <c:v>#N/A</c:v>
                </c:pt>
                <c:pt idx="19">
                  <c:v>#N/A</c:v>
                </c:pt>
                <c:pt idx="20">
                  <c:v>#N/A</c:v>
                </c:pt>
                <c:pt idx="21">
                  <c:v>0.155</c:v>
                </c:pt>
                <c:pt idx="22">
                  <c:v>#N/A</c:v>
                </c:pt>
                <c:pt idx="23">
                  <c:v>#N/A</c:v>
                </c:pt>
                <c:pt idx="24">
                  <c:v>#N/A</c:v>
                </c:pt>
                <c:pt idx="25">
                  <c:v>0.14099999999999999</c:v>
                </c:pt>
                <c:pt idx="26">
                  <c:v>#N/A</c:v>
                </c:pt>
                <c:pt idx="27">
                  <c:v>#N/A</c:v>
                </c:pt>
                <c:pt idx="28">
                  <c:v>#N/A</c:v>
                </c:pt>
                <c:pt idx="29">
                  <c:v>0.14799999999999999</c:v>
                </c:pt>
                <c:pt idx="30">
                  <c:v>#N/A</c:v>
                </c:pt>
                <c:pt idx="31">
                  <c:v>#N/A</c:v>
                </c:pt>
                <c:pt idx="32">
                  <c:v>#N/A</c:v>
                </c:pt>
                <c:pt idx="33">
                  <c:v>0.27300000000000002</c:v>
                </c:pt>
                <c:pt idx="34">
                  <c:v>#N/A</c:v>
                </c:pt>
                <c:pt idx="35">
                  <c:v>#N/A</c:v>
                </c:pt>
                <c:pt idx="36">
                  <c:v>#N/A</c:v>
                </c:pt>
                <c:pt idx="37">
                  <c:v>0.53</c:v>
                </c:pt>
                <c:pt idx="38">
                  <c:v>#N/A</c:v>
                </c:pt>
                <c:pt idx="39">
                  <c:v>#N/A</c:v>
                </c:pt>
                <c:pt idx="40">
                  <c:v>#N/A</c:v>
                </c:pt>
                <c:pt idx="41">
                  <c:v>0.64400000000000002</c:v>
                </c:pt>
                <c:pt idx="42">
                  <c:v>#N/A</c:v>
                </c:pt>
                <c:pt idx="43">
                  <c:v>#N/A</c:v>
                </c:pt>
                <c:pt idx="44">
                  <c:v>#N/A</c:v>
                </c:pt>
                <c:pt idx="45">
                  <c:v>0.54400000000000004</c:v>
                </c:pt>
                <c:pt idx="46">
                  <c:v>#N/A</c:v>
                </c:pt>
                <c:pt idx="47">
                  <c:v>#N/A</c:v>
                </c:pt>
              </c:numCache>
            </c:numRef>
          </c:val>
          <c:smooth val="0"/>
        </c:ser>
        <c:ser>
          <c:idx val="9"/>
          <c:order val="9"/>
          <c:tx>
            <c:v>Apr-14</c:v>
          </c:tx>
          <c:spPr>
            <a:ln>
              <a:noFill/>
            </a:ln>
          </c:spPr>
          <c:marker>
            <c:symbol val="x"/>
            <c:size val="7"/>
          </c:marker>
          <c:val>
            <c:numRef>
              <c:f>'TC6.1 + TC6.2'!$D$103:$AY$103</c:f>
              <c:numCache>
                <c:formatCode>General</c:formatCode>
                <c:ptCount val="48"/>
                <c:pt idx="0">
                  <c:v>#N/A</c:v>
                </c:pt>
                <c:pt idx="1">
                  <c:v>0.311</c:v>
                </c:pt>
                <c:pt idx="2">
                  <c:v>#N/A</c:v>
                </c:pt>
                <c:pt idx="3">
                  <c:v>#N/A</c:v>
                </c:pt>
                <c:pt idx="4">
                  <c:v>#N/A</c:v>
                </c:pt>
                <c:pt idx="5">
                  <c:v>0.13600000000000001</c:v>
                </c:pt>
                <c:pt idx="6">
                  <c:v>#N/A</c:v>
                </c:pt>
                <c:pt idx="7">
                  <c:v>#N/A</c:v>
                </c:pt>
                <c:pt idx="8">
                  <c:v>#N/A</c:v>
                </c:pt>
                <c:pt idx="9">
                  <c:v>3.2000000000000001E-2</c:v>
                </c:pt>
                <c:pt idx="10">
                  <c:v>#N/A</c:v>
                </c:pt>
                <c:pt idx="11">
                  <c:v>#N/A</c:v>
                </c:pt>
                <c:pt idx="12">
                  <c:v>#N/A</c:v>
                </c:pt>
                <c:pt idx="13">
                  <c:v>5.2999999999999999E-2</c:v>
                </c:pt>
                <c:pt idx="14">
                  <c:v>#N/A</c:v>
                </c:pt>
                <c:pt idx="15">
                  <c:v>#N/A</c:v>
                </c:pt>
                <c:pt idx="16">
                  <c:v>#N/A</c:v>
                </c:pt>
                <c:pt idx="17">
                  <c:v>9.6000000000000002E-2</c:v>
                </c:pt>
                <c:pt idx="18">
                  <c:v>#N/A</c:v>
                </c:pt>
                <c:pt idx="19">
                  <c:v>#N/A</c:v>
                </c:pt>
                <c:pt idx="20">
                  <c:v>#N/A</c:v>
                </c:pt>
                <c:pt idx="21">
                  <c:v>0.109</c:v>
                </c:pt>
                <c:pt idx="22">
                  <c:v>#N/A</c:v>
                </c:pt>
                <c:pt idx="23">
                  <c:v>#N/A</c:v>
                </c:pt>
                <c:pt idx="24">
                  <c:v>#N/A</c:v>
                </c:pt>
                <c:pt idx="25">
                  <c:v>0.129</c:v>
                </c:pt>
                <c:pt idx="26">
                  <c:v>#N/A</c:v>
                </c:pt>
                <c:pt idx="27">
                  <c:v>#N/A</c:v>
                </c:pt>
                <c:pt idx="28">
                  <c:v>#N/A</c:v>
                </c:pt>
                <c:pt idx="29">
                  <c:v>0.111</c:v>
                </c:pt>
                <c:pt idx="30">
                  <c:v>#N/A</c:v>
                </c:pt>
                <c:pt idx="31">
                  <c:v>#N/A</c:v>
                </c:pt>
                <c:pt idx="32">
                  <c:v>#N/A</c:v>
                </c:pt>
                <c:pt idx="33">
                  <c:v>0.219</c:v>
                </c:pt>
                <c:pt idx="34">
                  <c:v>#N/A</c:v>
                </c:pt>
                <c:pt idx="35">
                  <c:v>#N/A</c:v>
                </c:pt>
                <c:pt idx="36">
                  <c:v>#N/A</c:v>
                </c:pt>
                <c:pt idx="37">
                  <c:v>0.45200000000000001</c:v>
                </c:pt>
                <c:pt idx="38">
                  <c:v>#N/A</c:v>
                </c:pt>
                <c:pt idx="39">
                  <c:v>#N/A</c:v>
                </c:pt>
                <c:pt idx="40">
                  <c:v>#N/A</c:v>
                </c:pt>
                <c:pt idx="41">
                  <c:v>0.58099999999999996</c:v>
                </c:pt>
                <c:pt idx="42">
                  <c:v>#N/A</c:v>
                </c:pt>
                <c:pt idx="43">
                  <c:v>#N/A</c:v>
                </c:pt>
                <c:pt idx="44">
                  <c:v>#N/A</c:v>
                </c:pt>
                <c:pt idx="45">
                  <c:v>0.45600000000000002</c:v>
                </c:pt>
                <c:pt idx="46">
                  <c:v>#N/A</c:v>
                </c:pt>
                <c:pt idx="47">
                  <c:v>#N/A</c:v>
                </c:pt>
              </c:numCache>
            </c:numRef>
          </c:val>
          <c:smooth val="0"/>
        </c:ser>
        <c:ser>
          <c:idx val="10"/>
          <c:order val="10"/>
          <c:tx>
            <c:v>May-14</c:v>
          </c:tx>
          <c:spPr>
            <a:ln>
              <a:noFill/>
            </a:ln>
          </c:spPr>
          <c:marker>
            <c:symbol val="star"/>
            <c:size val="7"/>
          </c:marker>
          <c:val>
            <c:numRef>
              <c:f>'TC6.1 + TC6.2'!$D$104:$AY$104</c:f>
              <c:numCache>
                <c:formatCode>General</c:formatCode>
                <c:ptCount val="48"/>
                <c:pt idx="0">
                  <c:v>#N/A</c:v>
                </c:pt>
                <c:pt idx="1">
                  <c:v>0.36799999999999999</c:v>
                </c:pt>
                <c:pt idx="2">
                  <c:v>#N/A</c:v>
                </c:pt>
                <c:pt idx="3">
                  <c:v>#N/A</c:v>
                </c:pt>
                <c:pt idx="4">
                  <c:v>#N/A</c:v>
                </c:pt>
                <c:pt idx="5">
                  <c:v>0.23699999999999999</c:v>
                </c:pt>
                <c:pt idx="6">
                  <c:v>#N/A</c:v>
                </c:pt>
                <c:pt idx="7">
                  <c:v>#N/A</c:v>
                </c:pt>
                <c:pt idx="8">
                  <c:v>#N/A</c:v>
                </c:pt>
                <c:pt idx="9">
                  <c:v>0.104</c:v>
                </c:pt>
                <c:pt idx="10">
                  <c:v>#N/A</c:v>
                </c:pt>
                <c:pt idx="11">
                  <c:v>#N/A</c:v>
                </c:pt>
                <c:pt idx="12">
                  <c:v>#N/A</c:v>
                </c:pt>
                <c:pt idx="13">
                  <c:v>0.11</c:v>
                </c:pt>
                <c:pt idx="14">
                  <c:v>#N/A</c:v>
                </c:pt>
                <c:pt idx="15">
                  <c:v>#N/A</c:v>
                </c:pt>
                <c:pt idx="16">
                  <c:v>#N/A</c:v>
                </c:pt>
                <c:pt idx="17">
                  <c:v>9.5000000000000001E-2</c:v>
                </c:pt>
                <c:pt idx="18">
                  <c:v>#N/A</c:v>
                </c:pt>
                <c:pt idx="19">
                  <c:v>#N/A</c:v>
                </c:pt>
                <c:pt idx="20">
                  <c:v>#N/A</c:v>
                </c:pt>
                <c:pt idx="21">
                  <c:v>9.0999999999999998E-2</c:v>
                </c:pt>
                <c:pt idx="22">
                  <c:v>#N/A</c:v>
                </c:pt>
                <c:pt idx="23">
                  <c:v>#N/A</c:v>
                </c:pt>
                <c:pt idx="24">
                  <c:v>#N/A</c:v>
                </c:pt>
                <c:pt idx="25">
                  <c:v>0.108</c:v>
                </c:pt>
                <c:pt idx="26">
                  <c:v>#N/A</c:v>
                </c:pt>
                <c:pt idx="27">
                  <c:v>#N/A</c:v>
                </c:pt>
                <c:pt idx="28">
                  <c:v>#N/A</c:v>
                </c:pt>
                <c:pt idx="29">
                  <c:v>0.127</c:v>
                </c:pt>
                <c:pt idx="30">
                  <c:v>#N/A</c:v>
                </c:pt>
                <c:pt idx="31">
                  <c:v>#N/A</c:v>
                </c:pt>
                <c:pt idx="32">
                  <c:v>#N/A</c:v>
                </c:pt>
                <c:pt idx="33">
                  <c:v>0.193</c:v>
                </c:pt>
                <c:pt idx="34">
                  <c:v>#N/A</c:v>
                </c:pt>
                <c:pt idx="35">
                  <c:v>#N/A</c:v>
                </c:pt>
                <c:pt idx="36">
                  <c:v>#N/A</c:v>
                </c:pt>
                <c:pt idx="37">
                  <c:v>0.34</c:v>
                </c:pt>
                <c:pt idx="38">
                  <c:v>#N/A</c:v>
                </c:pt>
                <c:pt idx="39">
                  <c:v>#N/A</c:v>
                </c:pt>
                <c:pt idx="40">
                  <c:v>#N/A</c:v>
                </c:pt>
                <c:pt idx="41">
                  <c:v>0.40300000000000002</c:v>
                </c:pt>
                <c:pt idx="42">
                  <c:v>#N/A</c:v>
                </c:pt>
                <c:pt idx="43">
                  <c:v>#N/A</c:v>
                </c:pt>
                <c:pt idx="44">
                  <c:v>#N/A</c:v>
                </c:pt>
                <c:pt idx="45">
                  <c:v>0.42799999999999999</c:v>
                </c:pt>
                <c:pt idx="46">
                  <c:v>#N/A</c:v>
                </c:pt>
                <c:pt idx="47">
                  <c:v>#N/A</c:v>
                </c:pt>
              </c:numCache>
            </c:numRef>
          </c:val>
          <c:smooth val="0"/>
        </c:ser>
        <c:ser>
          <c:idx val="11"/>
          <c:order val="11"/>
          <c:tx>
            <c:v>Jun-14</c:v>
          </c:tx>
          <c:spPr>
            <a:ln>
              <a:noFill/>
            </a:ln>
          </c:spPr>
          <c:marker>
            <c:symbol val="plus"/>
            <c:size val="7"/>
          </c:marker>
          <c:val>
            <c:numRef>
              <c:f>'TC6.1 + TC6.2'!$D$105:$AY$105</c:f>
              <c:numCache>
                <c:formatCode>General</c:formatCode>
                <c:ptCount val="48"/>
                <c:pt idx="0">
                  <c:v>#N/A</c:v>
                </c:pt>
                <c:pt idx="1">
                  <c:v>0.40400000000000003</c:v>
                </c:pt>
                <c:pt idx="2">
                  <c:v>#N/A</c:v>
                </c:pt>
                <c:pt idx="3">
                  <c:v>#N/A</c:v>
                </c:pt>
                <c:pt idx="4">
                  <c:v>#N/A</c:v>
                </c:pt>
                <c:pt idx="5">
                  <c:v>0.34100000000000003</c:v>
                </c:pt>
                <c:pt idx="6">
                  <c:v>#N/A</c:v>
                </c:pt>
                <c:pt idx="7">
                  <c:v>#N/A</c:v>
                </c:pt>
                <c:pt idx="8">
                  <c:v>#N/A</c:v>
                </c:pt>
                <c:pt idx="9">
                  <c:v>0.19500000000000001</c:v>
                </c:pt>
                <c:pt idx="10">
                  <c:v>#N/A</c:v>
                </c:pt>
                <c:pt idx="11">
                  <c:v>#N/A</c:v>
                </c:pt>
                <c:pt idx="12">
                  <c:v>#N/A</c:v>
                </c:pt>
                <c:pt idx="13">
                  <c:v>0.11799999999999999</c:v>
                </c:pt>
                <c:pt idx="14">
                  <c:v>#N/A</c:v>
                </c:pt>
                <c:pt idx="15">
                  <c:v>#N/A</c:v>
                </c:pt>
                <c:pt idx="16">
                  <c:v>#N/A</c:v>
                </c:pt>
                <c:pt idx="17">
                  <c:v>8.5000000000000006E-2</c:v>
                </c:pt>
                <c:pt idx="18">
                  <c:v>#N/A</c:v>
                </c:pt>
                <c:pt idx="19">
                  <c:v>#N/A</c:v>
                </c:pt>
                <c:pt idx="20">
                  <c:v>#N/A</c:v>
                </c:pt>
                <c:pt idx="21">
                  <c:v>7.2999999999999995E-2</c:v>
                </c:pt>
                <c:pt idx="22">
                  <c:v>#N/A</c:v>
                </c:pt>
                <c:pt idx="23">
                  <c:v>#N/A</c:v>
                </c:pt>
                <c:pt idx="24">
                  <c:v>#N/A</c:v>
                </c:pt>
                <c:pt idx="25">
                  <c:v>0.10299999999999999</c:v>
                </c:pt>
                <c:pt idx="26">
                  <c:v>#N/A</c:v>
                </c:pt>
                <c:pt idx="27">
                  <c:v>#N/A</c:v>
                </c:pt>
                <c:pt idx="28">
                  <c:v>#N/A</c:v>
                </c:pt>
                <c:pt idx="29">
                  <c:v>0.123</c:v>
                </c:pt>
                <c:pt idx="30">
                  <c:v>#N/A</c:v>
                </c:pt>
                <c:pt idx="31">
                  <c:v>#N/A</c:v>
                </c:pt>
                <c:pt idx="32">
                  <c:v>#N/A</c:v>
                </c:pt>
                <c:pt idx="33">
                  <c:v>0.15</c:v>
                </c:pt>
                <c:pt idx="34">
                  <c:v>#N/A</c:v>
                </c:pt>
                <c:pt idx="35">
                  <c:v>#N/A</c:v>
                </c:pt>
                <c:pt idx="36">
                  <c:v>#N/A</c:v>
                </c:pt>
                <c:pt idx="37">
                  <c:v>0.26600000000000001</c:v>
                </c:pt>
                <c:pt idx="38">
                  <c:v>#N/A</c:v>
                </c:pt>
                <c:pt idx="39">
                  <c:v>#N/A</c:v>
                </c:pt>
                <c:pt idx="40">
                  <c:v>#N/A</c:v>
                </c:pt>
                <c:pt idx="41">
                  <c:v>0.34</c:v>
                </c:pt>
                <c:pt idx="42">
                  <c:v>#N/A</c:v>
                </c:pt>
                <c:pt idx="43">
                  <c:v>#N/A</c:v>
                </c:pt>
                <c:pt idx="44">
                  <c:v>#N/A</c:v>
                </c:pt>
                <c:pt idx="45">
                  <c:v>0.371</c:v>
                </c:pt>
                <c:pt idx="46">
                  <c:v>#N/A</c:v>
                </c:pt>
                <c:pt idx="47">
                  <c:v>#N/A</c:v>
                </c:pt>
              </c:numCache>
            </c:numRef>
          </c:val>
          <c:smooth val="0"/>
        </c:ser>
        <c:dLbls>
          <c:showLegendKey val="0"/>
          <c:showVal val="0"/>
          <c:showCatName val="0"/>
          <c:showSerName val="0"/>
          <c:showPercent val="0"/>
          <c:showBubbleSize val="0"/>
        </c:dLbls>
        <c:marker val="1"/>
        <c:smooth val="0"/>
        <c:axId val="85673856"/>
        <c:axId val="85684224"/>
      </c:lineChart>
      <c:catAx>
        <c:axId val="85673856"/>
        <c:scaling>
          <c:orientation val="minMax"/>
        </c:scaling>
        <c:delete val="0"/>
        <c:axPos val="b"/>
        <c:title>
          <c:tx>
            <c:rich>
              <a:bodyPr/>
              <a:lstStyle/>
              <a:p>
                <a:pPr>
                  <a:defRPr sz="1800"/>
                </a:pPr>
                <a:r>
                  <a:rPr lang="en-GB" sz="1800"/>
                  <a:t>Time of Day (HH:MM)</a:t>
                </a:r>
              </a:p>
            </c:rich>
          </c:tx>
          <c:overlay val="0"/>
        </c:title>
        <c:numFmt formatCode="h:mm" sourceLinked="1"/>
        <c:majorTickMark val="out"/>
        <c:minorTickMark val="none"/>
        <c:tickLblPos val="nextTo"/>
        <c:txPr>
          <a:bodyPr/>
          <a:lstStyle/>
          <a:p>
            <a:pPr>
              <a:defRPr sz="1800"/>
            </a:pPr>
            <a:endParaRPr lang="en-US"/>
          </a:p>
        </c:txPr>
        <c:crossAx val="85684224"/>
        <c:crosses val="autoZero"/>
        <c:auto val="1"/>
        <c:lblAlgn val="ctr"/>
        <c:lblOffset val="100"/>
        <c:noMultiLvlLbl val="0"/>
      </c:catAx>
      <c:valAx>
        <c:axId val="85684224"/>
        <c:scaling>
          <c:orientation val="minMax"/>
        </c:scaling>
        <c:delete val="0"/>
        <c:axPos val="l"/>
        <c:majorGridlines/>
        <c:title>
          <c:tx>
            <c:rich>
              <a:bodyPr rot="-5400000" vert="horz"/>
              <a:lstStyle/>
              <a:p>
                <a:pPr>
                  <a:defRPr sz="1800"/>
                </a:pPr>
                <a:r>
                  <a:rPr lang="en-GB" sz="1800" baseline="0"/>
                  <a:t>Mean EV Charger Demand (kW)</a:t>
                </a:r>
                <a:endParaRPr lang="en-GB" sz="1800"/>
              </a:p>
            </c:rich>
          </c:tx>
          <c:overlay val="0"/>
        </c:title>
        <c:numFmt formatCode="General" sourceLinked="1"/>
        <c:majorTickMark val="out"/>
        <c:minorTickMark val="none"/>
        <c:tickLblPos val="nextTo"/>
        <c:txPr>
          <a:bodyPr/>
          <a:lstStyle/>
          <a:p>
            <a:pPr>
              <a:defRPr sz="1800"/>
            </a:pPr>
            <a:endParaRPr lang="en-US"/>
          </a:p>
        </c:txPr>
        <c:crossAx val="85673856"/>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txPr>
        <a:bodyPr/>
        <a:lstStyle/>
        <a:p>
          <a:pPr>
            <a:defRPr sz="1800"/>
          </a:pPr>
          <a:endParaRPr lang="en-US"/>
        </a:p>
      </c:txPr>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'TC6.1 + TC6.2'!$BD$80</c:f>
              <c:strCache>
                <c:ptCount val="1"/>
                <c:pt idx="0">
                  <c:v>Jan-14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TC6.2'!$D$80:$AY$80</c:f>
              <c:numCache>
                <c:formatCode>General</c:formatCode>
                <c:ptCount val="48"/>
                <c:pt idx="0">
                  <c:v>0.42</c:v>
                </c:pt>
                <c:pt idx="1">
                  <c:v>0.38700000000000001</c:v>
                </c:pt>
                <c:pt idx="2">
                  <c:v>0.36099999999999999</c:v>
                </c:pt>
                <c:pt idx="3">
                  <c:v>0.32700000000000001</c:v>
                </c:pt>
                <c:pt idx="4">
                  <c:v>0.28499999999999998</c:v>
                </c:pt>
                <c:pt idx="5">
                  <c:v>0.248</c:v>
                </c:pt>
                <c:pt idx="6">
                  <c:v>0.22800000000000001</c:v>
                </c:pt>
                <c:pt idx="7">
                  <c:v>0.19900000000000001</c:v>
                </c:pt>
                <c:pt idx="8">
                  <c:v>0.191</c:v>
                </c:pt>
                <c:pt idx="9">
                  <c:v>0.18</c:v>
                </c:pt>
                <c:pt idx="10">
                  <c:v>0.19400000000000001</c:v>
                </c:pt>
                <c:pt idx="11">
                  <c:v>0.23799999999999999</c:v>
                </c:pt>
                <c:pt idx="12">
                  <c:v>0.29099999999999998</c:v>
                </c:pt>
                <c:pt idx="13">
                  <c:v>0.34599999999999997</c:v>
                </c:pt>
                <c:pt idx="14">
                  <c:v>0.40400000000000003</c:v>
                </c:pt>
                <c:pt idx="15">
                  <c:v>0.45500000000000002</c:v>
                </c:pt>
                <c:pt idx="16">
                  <c:v>0.44400000000000001</c:v>
                </c:pt>
                <c:pt idx="17">
                  <c:v>0.39600000000000002</c:v>
                </c:pt>
                <c:pt idx="18">
                  <c:v>0.39100000000000001</c:v>
                </c:pt>
                <c:pt idx="19">
                  <c:v>0.39600000000000002</c:v>
                </c:pt>
                <c:pt idx="20">
                  <c:v>0.38400000000000001</c:v>
                </c:pt>
                <c:pt idx="21">
                  <c:v>0.39500000000000002</c:v>
                </c:pt>
                <c:pt idx="22">
                  <c:v>0.39500000000000002</c:v>
                </c:pt>
                <c:pt idx="23">
                  <c:v>0.39</c:v>
                </c:pt>
                <c:pt idx="24">
                  <c:v>0.40500000000000003</c:v>
                </c:pt>
                <c:pt idx="25">
                  <c:v>0.39900000000000002</c:v>
                </c:pt>
                <c:pt idx="26">
                  <c:v>0.40699999999999997</c:v>
                </c:pt>
                <c:pt idx="27">
                  <c:v>0.40799999999999997</c:v>
                </c:pt>
                <c:pt idx="28">
                  <c:v>0.41</c:v>
                </c:pt>
                <c:pt idx="29">
                  <c:v>0.40799999999999997</c:v>
                </c:pt>
                <c:pt idx="30">
                  <c:v>0.42399999999999999</c:v>
                </c:pt>
                <c:pt idx="31">
                  <c:v>0.495</c:v>
                </c:pt>
                <c:pt idx="32">
                  <c:v>0.59099999999999997</c:v>
                </c:pt>
                <c:pt idx="33">
                  <c:v>0.67800000000000005</c:v>
                </c:pt>
                <c:pt idx="34">
                  <c:v>0.77300000000000002</c:v>
                </c:pt>
                <c:pt idx="35">
                  <c:v>0.83499999999999996</c:v>
                </c:pt>
                <c:pt idx="36">
                  <c:v>0.88400000000000001</c:v>
                </c:pt>
                <c:pt idx="37">
                  <c:v>0.90800000000000003</c:v>
                </c:pt>
                <c:pt idx="38">
                  <c:v>0.92500000000000004</c:v>
                </c:pt>
                <c:pt idx="39">
                  <c:v>0.92800000000000005</c:v>
                </c:pt>
                <c:pt idx="40">
                  <c:v>0.89600000000000002</c:v>
                </c:pt>
                <c:pt idx="41">
                  <c:v>0.83899999999999997</c:v>
                </c:pt>
                <c:pt idx="42">
                  <c:v>0.78800000000000003</c:v>
                </c:pt>
                <c:pt idx="43">
                  <c:v>0.71399999999999997</c:v>
                </c:pt>
                <c:pt idx="44">
                  <c:v>0.66800000000000004</c:v>
                </c:pt>
                <c:pt idx="45">
                  <c:v>0.59099999999999997</c:v>
                </c:pt>
                <c:pt idx="46">
                  <c:v>0.51500000000000001</c:v>
                </c:pt>
                <c:pt idx="47">
                  <c:v>0.45</c:v>
                </c:pt>
              </c:numCache>
            </c:numRef>
          </c:val>
          <c:smooth val="0"/>
        </c:ser>
        <c:ser>
          <c:idx val="1"/>
          <c:order val="1"/>
          <c:tx>
            <c:strRef>
              <c:f>'TC6.1 + TC6.2'!$BD$81</c:f>
              <c:strCache>
                <c:ptCount val="1"/>
                <c:pt idx="0">
                  <c:v>Feb-14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TC6.2'!$D$81:$AY$81</c:f>
              <c:numCache>
                <c:formatCode>General</c:formatCode>
                <c:ptCount val="48"/>
                <c:pt idx="0">
                  <c:v>0.39200000000000002</c:v>
                </c:pt>
                <c:pt idx="1">
                  <c:v>0.36899999999999999</c:v>
                </c:pt>
                <c:pt idx="2">
                  <c:v>0.33900000000000002</c:v>
                </c:pt>
                <c:pt idx="3">
                  <c:v>0.307</c:v>
                </c:pt>
                <c:pt idx="4">
                  <c:v>0.27100000000000002</c:v>
                </c:pt>
                <c:pt idx="5">
                  <c:v>0.23599999999999999</c:v>
                </c:pt>
                <c:pt idx="6">
                  <c:v>0.214</c:v>
                </c:pt>
                <c:pt idx="7">
                  <c:v>0.189</c:v>
                </c:pt>
                <c:pt idx="8">
                  <c:v>0.17699999999999999</c:v>
                </c:pt>
                <c:pt idx="9">
                  <c:v>0.16700000000000001</c:v>
                </c:pt>
                <c:pt idx="10">
                  <c:v>0.18099999999999999</c:v>
                </c:pt>
                <c:pt idx="11">
                  <c:v>0.23599999999999999</c:v>
                </c:pt>
                <c:pt idx="12">
                  <c:v>0.28399999999999997</c:v>
                </c:pt>
                <c:pt idx="13">
                  <c:v>0.34399999999999997</c:v>
                </c:pt>
                <c:pt idx="14">
                  <c:v>0.39400000000000002</c:v>
                </c:pt>
                <c:pt idx="15">
                  <c:v>0.436</c:v>
                </c:pt>
                <c:pt idx="16">
                  <c:v>0.40699999999999997</c:v>
                </c:pt>
                <c:pt idx="17">
                  <c:v>0.373</c:v>
                </c:pt>
                <c:pt idx="18">
                  <c:v>0.378</c:v>
                </c:pt>
                <c:pt idx="19">
                  <c:v>0.39200000000000002</c:v>
                </c:pt>
                <c:pt idx="20">
                  <c:v>0.376</c:v>
                </c:pt>
                <c:pt idx="21">
                  <c:v>0.36499999999999999</c:v>
                </c:pt>
                <c:pt idx="22">
                  <c:v>0.371</c:v>
                </c:pt>
                <c:pt idx="23">
                  <c:v>0.38100000000000001</c:v>
                </c:pt>
                <c:pt idx="24">
                  <c:v>0.38700000000000001</c:v>
                </c:pt>
                <c:pt idx="25">
                  <c:v>0.38900000000000001</c:v>
                </c:pt>
                <c:pt idx="26">
                  <c:v>0.38700000000000001</c:v>
                </c:pt>
                <c:pt idx="27">
                  <c:v>0.38200000000000001</c:v>
                </c:pt>
                <c:pt idx="28">
                  <c:v>0.377</c:v>
                </c:pt>
                <c:pt idx="29">
                  <c:v>0.36299999999999999</c:v>
                </c:pt>
                <c:pt idx="30">
                  <c:v>0.37</c:v>
                </c:pt>
                <c:pt idx="31">
                  <c:v>0.42899999999999999</c:v>
                </c:pt>
                <c:pt idx="32">
                  <c:v>0.50700000000000001</c:v>
                </c:pt>
                <c:pt idx="33">
                  <c:v>0.58799999999999997</c:v>
                </c:pt>
                <c:pt idx="34">
                  <c:v>0.69599999999999995</c:v>
                </c:pt>
                <c:pt idx="35">
                  <c:v>0.79200000000000004</c:v>
                </c:pt>
                <c:pt idx="36">
                  <c:v>0.85099999999999998</c:v>
                </c:pt>
                <c:pt idx="37">
                  <c:v>0.88900000000000001</c:v>
                </c:pt>
                <c:pt idx="38">
                  <c:v>0.89500000000000002</c:v>
                </c:pt>
                <c:pt idx="39">
                  <c:v>0.90400000000000003</c:v>
                </c:pt>
                <c:pt idx="40">
                  <c:v>0.88200000000000001</c:v>
                </c:pt>
                <c:pt idx="41">
                  <c:v>0.81499999999999995</c:v>
                </c:pt>
                <c:pt idx="42">
                  <c:v>0.76900000000000002</c:v>
                </c:pt>
                <c:pt idx="43">
                  <c:v>0.69799999999999995</c:v>
                </c:pt>
                <c:pt idx="44">
                  <c:v>0.64100000000000001</c:v>
                </c:pt>
                <c:pt idx="45">
                  <c:v>0.55500000000000005</c:v>
                </c:pt>
                <c:pt idx="46">
                  <c:v>0.47299999999999998</c:v>
                </c:pt>
                <c:pt idx="47">
                  <c:v>0.41899999999999998</c:v>
                </c:pt>
              </c:numCache>
            </c:numRef>
          </c:val>
          <c:smooth val="0"/>
        </c:ser>
        <c:ser>
          <c:idx val="2"/>
          <c:order val="2"/>
          <c:tx>
            <c:strRef>
              <c:f>'TC6.1 + TC6.2'!$BD$82</c:f>
              <c:strCache>
                <c:ptCount val="1"/>
                <c:pt idx="0">
                  <c:v>Mar-14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TC6.2'!$D$82:$AY$82</c:f>
              <c:numCache>
                <c:formatCode>General</c:formatCode>
                <c:ptCount val="48"/>
                <c:pt idx="0">
                  <c:v>0.372</c:v>
                </c:pt>
                <c:pt idx="1">
                  <c:v>0.33900000000000002</c:v>
                </c:pt>
                <c:pt idx="2">
                  <c:v>0.32200000000000001</c:v>
                </c:pt>
                <c:pt idx="3">
                  <c:v>0.29899999999999999</c:v>
                </c:pt>
                <c:pt idx="4">
                  <c:v>0.26300000000000001</c:v>
                </c:pt>
                <c:pt idx="5">
                  <c:v>0.22500000000000001</c:v>
                </c:pt>
                <c:pt idx="6">
                  <c:v>0.20699999999999999</c:v>
                </c:pt>
                <c:pt idx="7">
                  <c:v>0.18099999999999999</c:v>
                </c:pt>
                <c:pt idx="8">
                  <c:v>0.16800000000000001</c:v>
                </c:pt>
                <c:pt idx="9">
                  <c:v>0.157</c:v>
                </c:pt>
                <c:pt idx="10">
                  <c:v>0.17799999999999999</c:v>
                </c:pt>
                <c:pt idx="11">
                  <c:v>0.23799999999999999</c:v>
                </c:pt>
                <c:pt idx="12">
                  <c:v>0.29099999999999998</c:v>
                </c:pt>
                <c:pt idx="13">
                  <c:v>0.33800000000000002</c:v>
                </c:pt>
                <c:pt idx="14">
                  <c:v>0.38800000000000001</c:v>
                </c:pt>
                <c:pt idx="15">
                  <c:v>0.432</c:v>
                </c:pt>
                <c:pt idx="16">
                  <c:v>0.39800000000000002</c:v>
                </c:pt>
                <c:pt idx="17">
                  <c:v>0.36099999999999999</c:v>
                </c:pt>
                <c:pt idx="18">
                  <c:v>0.36799999999999999</c:v>
                </c:pt>
                <c:pt idx="19">
                  <c:v>0.36099999999999999</c:v>
                </c:pt>
                <c:pt idx="20">
                  <c:v>0.35099999999999998</c:v>
                </c:pt>
                <c:pt idx="21">
                  <c:v>0.34499999999999997</c:v>
                </c:pt>
                <c:pt idx="22">
                  <c:v>0.35199999999999998</c:v>
                </c:pt>
                <c:pt idx="23">
                  <c:v>0.35299999999999998</c:v>
                </c:pt>
                <c:pt idx="24">
                  <c:v>0.35699999999999998</c:v>
                </c:pt>
                <c:pt idx="25">
                  <c:v>0.36899999999999999</c:v>
                </c:pt>
                <c:pt idx="26">
                  <c:v>0.36299999999999999</c:v>
                </c:pt>
                <c:pt idx="27">
                  <c:v>0.35099999999999998</c:v>
                </c:pt>
                <c:pt idx="28">
                  <c:v>0.35199999999999998</c:v>
                </c:pt>
                <c:pt idx="29">
                  <c:v>0.34300000000000003</c:v>
                </c:pt>
                <c:pt idx="30">
                  <c:v>0.35699999999999998</c:v>
                </c:pt>
                <c:pt idx="31">
                  <c:v>0.41099999999999998</c:v>
                </c:pt>
                <c:pt idx="32">
                  <c:v>0.47299999999999998</c:v>
                </c:pt>
                <c:pt idx="33">
                  <c:v>0.55500000000000005</c:v>
                </c:pt>
                <c:pt idx="34">
                  <c:v>0.63</c:v>
                </c:pt>
                <c:pt idx="35">
                  <c:v>0.69499999999999995</c:v>
                </c:pt>
                <c:pt idx="36">
                  <c:v>0.76400000000000001</c:v>
                </c:pt>
                <c:pt idx="37">
                  <c:v>0.81499999999999995</c:v>
                </c:pt>
                <c:pt idx="38">
                  <c:v>0.85499999999999998</c:v>
                </c:pt>
                <c:pt idx="39">
                  <c:v>0.878</c:v>
                </c:pt>
                <c:pt idx="40">
                  <c:v>0.85799999999999998</c:v>
                </c:pt>
                <c:pt idx="41">
                  <c:v>0.79800000000000004</c:v>
                </c:pt>
                <c:pt idx="42">
                  <c:v>0.75600000000000001</c:v>
                </c:pt>
                <c:pt idx="43">
                  <c:v>0.69</c:v>
                </c:pt>
                <c:pt idx="44">
                  <c:v>0.63200000000000001</c:v>
                </c:pt>
                <c:pt idx="45">
                  <c:v>0.54100000000000004</c:v>
                </c:pt>
                <c:pt idx="46">
                  <c:v>0.46300000000000002</c:v>
                </c:pt>
                <c:pt idx="47">
                  <c:v>0.41599999999999998</c:v>
                </c:pt>
              </c:numCache>
            </c:numRef>
          </c:val>
          <c:smooth val="0"/>
        </c:ser>
        <c:ser>
          <c:idx val="3"/>
          <c:order val="3"/>
          <c:tx>
            <c:strRef>
              <c:f>'TC6.1 + TC6.2'!$BD$83</c:f>
              <c:strCache>
                <c:ptCount val="1"/>
                <c:pt idx="0">
                  <c:v>Apr-14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TC6.2'!$D$83:$AY$83</c:f>
              <c:numCache>
                <c:formatCode>General</c:formatCode>
                <c:ptCount val="48"/>
                <c:pt idx="0">
                  <c:v>0.33900000000000002</c:v>
                </c:pt>
                <c:pt idx="1">
                  <c:v>0.315</c:v>
                </c:pt>
                <c:pt idx="2">
                  <c:v>0.28999999999999998</c:v>
                </c:pt>
                <c:pt idx="3">
                  <c:v>0.25700000000000001</c:v>
                </c:pt>
                <c:pt idx="4">
                  <c:v>0.224</c:v>
                </c:pt>
                <c:pt idx="5">
                  <c:v>0.19400000000000001</c:v>
                </c:pt>
                <c:pt idx="6">
                  <c:v>0.17399999999999999</c:v>
                </c:pt>
                <c:pt idx="7">
                  <c:v>0.158</c:v>
                </c:pt>
                <c:pt idx="8">
                  <c:v>0.14099999999999999</c:v>
                </c:pt>
                <c:pt idx="9">
                  <c:v>0.13</c:v>
                </c:pt>
                <c:pt idx="10">
                  <c:v>0.152</c:v>
                </c:pt>
                <c:pt idx="11">
                  <c:v>0.192</c:v>
                </c:pt>
                <c:pt idx="12">
                  <c:v>0.224</c:v>
                </c:pt>
                <c:pt idx="13">
                  <c:v>0.26600000000000001</c:v>
                </c:pt>
                <c:pt idx="14">
                  <c:v>0.29899999999999999</c:v>
                </c:pt>
                <c:pt idx="15">
                  <c:v>0.33900000000000002</c:v>
                </c:pt>
                <c:pt idx="16">
                  <c:v>0.33300000000000002</c:v>
                </c:pt>
                <c:pt idx="17">
                  <c:v>0.33100000000000002</c:v>
                </c:pt>
                <c:pt idx="18">
                  <c:v>0.34100000000000003</c:v>
                </c:pt>
                <c:pt idx="19">
                  <c:v>0.34300000000000003</c:v>
                </c:pt>
                <c:pt idx="20">
                  <c:v>0.33400000000000002</c:v>
                </c:pt>
                <c:pt idx="21">
                  <c:v>0.32800000000000001</c:v>
                </c:pt>
                <c:pt idx="22">
                  <c:v>0.315</c:v>
                </c:pt>
                <c:pt idx="23">
                  <c:v>0.313</c:v>
                </c:pt>
                <c:pt idx="24">
                  <c:v>0.34</c:v>
                </c:pt>
                <c:pt idx="25">
                  <c:v>0.35</c:v>
                </c:pt>
                <c:pt idx="26">
                  <c:v>0.34200000000000003</c:v>
                </c:pt>
                <c:pt idx="27">
                  <c:v>0.33300000000000002</c:v>
                </c:pt>
                <c:pt idx="28">
                  <c:v>0.318</c:v>
                </c:pt>
                <c:pt idx="29">
                  <c:v>0.311</c:v>
                </c:pt>
                <c:pt idx="30">
                  <c:v>0.309</c:v>
                </c:pt>
                <c:pt idx="31">
                  <c:v>0.33900000000000002</c:v>
                </c:pt>
                <c:pt idx="32">
                  <c:v>0.39800000000000002</c:v>
                </c:pt>
                <c:pt idx="33">
                  <c:v>0.45100000000000001</c:v>
                </c:pt>
                <c:pt idx="34">
                  <c:v>0.52200000000000002</c:v>
                </c:pt>
                <c:pt idx="35">
                  <c:v>0.56100000000000005</c:v>
                </c:pt>
                <c:pt idx="36">
                  <c:v>0.6</c:v>
                </c:pt>
                <c:pt idx="37">
                  <c:v>0.61899999999999999</c:v>
                </c:pt>
                <c:pt idx="38">
                  <c:v>0.64900000000000002</c:v>
                </c:pt>
                <c:pt idx="39">
                  <c:v>0.68</c:v>
                </c:pt>
                <c:pt idx="40">
                  <c:v>0.70599999999999996</c:v>
                </c:pt>
                <c:pt idx="41">
                  <c:v>0.7</c:v>
                </c:pt>
                <c:pt idx="42">
                  <c:v>0.67100000000000004</c:v>
                </c:pt>
                <c:pt idx="43">
                  <c:v>0.61599999999999999</c:v>
                </c:pt>
                <c:pt idx="44">
                  <c:v>0.56699999999999995</c:v>
                </c:pt>
                <c:pt idx="45">
                  <c:v>0.49</c:v>
                </c:pt>
                <c:pt idx="46">
                  <c:v>0.41</c:v>
                </c:pt>
                <c:pt idx="47">
                  <c:v>0.36099999999999999</c:v>
                </c:pt>
              </c:numCache>
            </c:numRef>
          </c:val>
          <c:smooth val="0"/>
        </c:ser>
        <c:ser>
          <c:idx val="4"/>
          <c:order val="4"/>
          <c:tx>
            <c:strRef>
              <c:f>'TC6.1 + TC6.2'!$BD$84</c:f>
              <c:strCache>
                <c:ptCount val="1"/>
                <c:pt idx="0">
                  <c:v>May-14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TC6.2'!$D$84:$AY$84</c:f>
              <c:numCache>
                <c:formatCode>General</c:formatCode>
                <c:ptCount val="48"/>
                <c:pt idx="0">
                  <c:v>0.33700000000000002</c:v>
                </c:pt>
                <c:pt idx="1">
                  <c:v>0.31</c:v>
                </c:pt>
                <c:pt idx="2">
                  <c:v>0.29299999999999998</c:v>
                </c:pt>
                <c:pt idx="3">
                  <c:v>0.26200000000000001</c:v>
                </c:pt>
                <c:pt idx="4">
                  <c:v>0.22700000000000001</c:v>
                </c:pt>
                <c:pt idx="5">
                  <c:v>0.191</c:v>
                </c:pt>
                <c:pt idx="6">
                  <c:v>0.16900000000000001</c:v>
                </c:pt>
                <c:pt idx="7">
                  <c:v>0.14299999999999999</c:v>
                </c:pt>
                <c:pt idx="8">
                  <c:v>0.127</c:v>
                </c:pt>
                <c:pt idx="9">
                  <c:v>0.11700000000000001</c:v>
                </c:pt>
                <c:pt idx="10">
                  <c:v>0.13200000000000001</c:v>
                </c:pt>
                <c:pt idx="11">
                  <c:v>0.156</c:v>
                </c:pt>
                <c:pt idx="12">
                  <c:v>0.18099999999999999</c:v>
                </c:pt>
                <c:pt idx="13">
                  <c:v>0.23300000000000001</c:v>
                </c:pt>
                <c:pt idx="14">
                  <c:v>0.26300000000000001</c:v>
                </c:pt>
                <c:pt idx="15">
                  <c:v>0.30599999999999999</c:v>
                </c:pt>
                <c:pt idx="16">
                  <c:v>0.29699999999999999</c:v>
                </c:pt>
                <c:pt idx="17">
                  <c:v>0.29199999999999998</c:v>
                </c:pt>
                <c:pt idx="18">
                  <c:v>0.29899999999999999</c:v>
                </c:pt>
                <c:pt idx="19">
                  <c:v>0.30599999999999999</c:v>
                </c:pt>
                <c:pt idx="20">
                  <c:v>0.30399999999999999</c:v>
                </c:pt>
                <c:pt idx="21">
                  <c:v>0.29199999999999998</c:v>
                </c:pt>
                <c:pt idx="22">
                  <c:v>0.29799999999999999</c:v>
                </c:pt>
                <c:pt idx="23">
                  <c:v>0.29499999999999998</c:v>
                </c:pt>
                <c:pt idx="24">
                  <c:v>0.29299999999999998</c:v>
                </c:pt>
                <c:pt idx="25">
                  <c:v>0.30299999999999999</c:v>
                </c:pt>
                <c:pt idx="26">
                  <c:v>0.29799999999999999</c:v>
                </c:pt>
                <c:pt idx="27">
                  <c:v>0.29199999999999998</c:v>
                </c:pt>
                <c:pt idx="28">
                  <c:v>0.29399999999999998</c:v>
                </c:pt>
                <c:pt idx="29">
                  <c:v>0.27600000000000002</c:v>
                </c:pt>
                <c:pt idx="30">
                  <c:v>0.28699999999999998</c:v>
                </c:pt>
                <c:pt idx="31">
                  <c:v>0.32400000000000001</c:v>
                </c:pt>
                <c:pt idx="32">
                  <c:v>0.371</c:v>
                </c:pt>
                <c:pt idx="33">
                  <c:v>0.42</c:v>
                </c:pt>
                <c:pt idx="34">
                  <c:v>0.48199999999999998</c:v>
                </c:pt>
                <c:pt idx="35">
                  <c:v>0.53300000000000003</c:v>
                </c:pt>
                <c:pt idx="36">
                  <c:v>0.55400000000000005</c:v>
                </c:pt>
                <c:pt idx="37">
                  <c:v>0.57799999999999996</c:v>
                </c:pt>
                <c:pt idx="38">
                  <c:v>0.59499999999999997</c:v>
                </c:pt>
                <c:pt idx="39">
                  <c:v>0.61299999999999999</c:v>
                </c:pt>
                <c:pt idx="40">
                  <c:v>0.624</c:v>
                </c:pt>
                <c:pt idx="41">
                  <c:v>0.60499999999999998</c:v>
                </c:pt>
                <c:pt idx="42">
                  <c:v>0.58499999999999996</c:v>
                </c:pt>
                <c:pt idx="43">
                  <c:v>0.55800000000000005</c:v>
                </c:pt>
                <c:pt idx="44">
                  <c:v>0.53300000000000003</c:v>
                </c:pt>
                <c:pt idx="45">
                  <c:v>0.46800000000000003</c:v>
                </c:pt>
                <c:pt idx="46">
                  <c:v>0.41099999999999998</c:v>
                </c:pt>
                <c:pt idx="47">
                  <c:v>0.36599999999999999</c:v>
                </c:pt>
              </c:numCache>
            </c:numRef>
          </c:val>
          <c:smooth val="0"/>
        </c:ser>
        <c:ser>
          <c:idx val="5"/>
          <c:order val="5"/>
          <c:tx>
            <c:strRef>
              <c:f>'TC6.1 + TC6.2'!$BD$85</c:f>
              <c:strCache>
                <c:ptCount val="1"/>
                <c:pt idx="0">
                  <c:v>Jun-14</c:v>
                </c:pt>
              </c:strCache>
            </c:strRef>
          </c:tx>
          <c:spPr>
            <a:ln w="25400"/>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'TC6.1 + TC6.2'!$D$85:$AY$85</c:f>
              <c:numCache>
                <c:formatCode>General</c:formatCode>
                <c:ptCount val="48"/>
                <c:pt idx="0">
                  <c:v>0.28299999999999997</c:v>
                </c:pt>
                <c:pt idx="1">
                  <c:v>0.26100000000000001</c:v>
                </c:pt>
                <c:pt idx="2">
                  <c:v>0.27100000000000002</c:v>
                </c:pt>
                <c:pt idx="3">
                  <c:v>0.24199999999999999</c:v>
                </c:pt>
                <c:pt idx="4">
                  <c:v>0.21299999999999999</c:v>
                </c:pt>
                <c:pt idx="5">
                  <c:v>0.185</c:v>
                </c:pt>
                <c:pt idx="6">
                  <c:v>0.16500000000000001</c:v>
                </c:pt>
                <c:pt idx="7">
                  <c:v>0.14599999999999999</c:v>
                </c:pt>
                <c:pt idx="8">
                  <c:v>0.129</c:v>
                </c:pt>
                <c:pt idx="9">
                  <c:v>0.115</c:v>
                </c:pt>
                <c:pt idx="10">
                  <c:v>0.11700000000000001</c:v>
                </c:pt>
                <c:pt idx="11">
                  <c:v>0.13900000000000001</c:v>
                </c:pt>
                <c:pt idx="12">
                  <c:v>0.16</c:v>
                </c:pt>
                <c:pt idx="13">
                  <c:v>0.20799999999999999</c:v>
                </c:pt>
                <c:pt idx="14">
                  <c:v>0.24099999999999999</c:v>
                </c:pt>
                <c:pt idx="15">
                  <c:v>0.27500000000000002</c:v>
                </c:pt>
                <c:pt idx="16">
                  <c:v>0.253</c:v>
                </c:pt>
                <c:pt idx="17">
                  <c:v>0.248</c:v>
                </c:pt>
                <c:pt idx="18">
                  <c:v>0.26500000000000001</c:v>
                </c:pt>
                <c:pt idx="19">
                  <c:v>0.26900000000000002</c:v>
                </c:pt>
                <c:pt idx="20">
                  <c:v>0.25900000000000001</c:v>
                </c:pt>
                <c:pt idx="21">
                  <c:v>0.251</c:v>
                </c:pt>
                <c:pt idx="22">
                  <c:v>0.252</c:v>
                </c:pt>
                <c:pt idx="23">
                  <c:v>0.25600000000000001</c:v>
                </c:pt>
                <c:pt idx="24">
                  <c:v>0.26500000000000001</c:v>
                </c:pt>
                <c:pt idx="25">
                  <c:v>0.27200000000000002</c:v>
                </c:pt>
                <c:pt idx="26">
                  <c:v>0.26400000000000001</c:v>
                </c:pt>
                <c:pt idx="27">
                  <c:v>0.27300000000000002</c:v>
                </c:pt>
                <c:pt idx="28">
                  <c:v>0.26800000000000002</c:v>
                </c:pt>
                <c:pt idx="29">
                  <c:v>0.26400000000000001</c:v>
                </c:pt>
                <c:pt idx="30">
                  <c:v>0.27500000000000002</c:v>
                </c:pt>
                <c:pt idx="31">
                  <c:v>0.29099999999999998</c:v>
                </c:pt>
                <c:pt idx="32">
                  <c:v>0.32</c:v>
                </c:pt>
                <c:pt idx="33">
                  <c:v>0.35899999999999999</c:v>
                </c:pt>
                <c:pt idx="34">
                  <c:v>0.41099999999999998</c:v>
                </c:pt>
                <c:pt idx="35">
                  <c:v>0.44500000000000001</c:v>
                </c:pt>
                <c:pt idx="36">
                  <c:v>0.47</c:v>
                </c:pt>
                <c:pt idx="37">
                  <c:v>0.48499999999999999</c:v>
                </c:pt>
                <c:pt idx="38">
                  <c:v>0.53300000000000003</c:v>
                </c:pt>
                <c:pt idx="39">
                  <c:v>0.54800000000000004</c:v>
                </c:pt>
                <c:pt idx="40">
                  <c:v>0.54200000000000004</c:v>
                </c:pt>
                <c:pt idx="41">
                  <c:v>0.53500000000000003</c:v>
                </c:pt>
                <c:pt idx="42">
                  <c:v>0.51200000000000001</c:v>
                </c:pt>
                <c:pt idx="43">
                  <c:v>0.48799999999999999</c:v>
                </c:pt>
                <c:pt idx="44">
                  <c:v>0.48099999999999998</c:v>
                </c:pt>
                <c:pt idx="45">
                  <c:v>0.42799999999999999</c:v>
                </c:pt>
                <c:pt idx="46">
                  <c:v>0.374</c:v>
                </c:pt>
                <c:pt idx="47">
                  <c:v>0.33600000000000002</c:v>
                </c:pt>
              </c:numCache>
            </c:numRef>
          </c:val>
          <c:smooth val="0"/>
        </c:ser>
        <c:ser>
          <c:idx val="6"/>
          <c:order val="6"/>
          <c:tx>
            <c:v>Jan-14</c:v>
          </c:tx>
          <c:spPr>
            <a:ln>
              <a:noFill/>
            </a:ln>
          </c:spPr>
          <c:marker>
            <c:symbol val="square"/>
            <c:size val="7"/>
          </c:marker>
          <c:val>
            <c:numRef>
              <c:f>'TC6.1 + TC6.2'!$D$108:$AY$108</c:f>
              <c:numCache>
                <c:formatCode>General</c:formatCode>
                <c:ptCount val="48"/>
                <c:pt idx="0">
                  <c:v>#N/A</c:v>
                </c:pt>
                <c:pt idx="1">
                  <c:v>0.38700000000000001</c:v>
                </c:pt>
                <c:pt idx="2">
                  <c:v>#N/A</c:v>
                </c:pt>
                <c:pt idx="3">
                  <c:v>#N/A</c:v>
                </c:pt>
                <c:pt idx="4">
                  <c:v>#N/A</c:v>
                </c:pt>
                <c:pt idx="5">
                  <c:v>0.248</c:v>
                </c:pt>
                <c:pt idx="6">
                  <c:v>#N/A</c:v>
                </c:pt>
                <c:pt idx="7">
                  <c:v>#N/A</c:v>
                </c:pt>
                <c:pt idx="8">
                  <c:v>#N/A</c:v>
                </c:pt>
                <c:pt idx="9">
                  <c:v>0.18</c:v>
                </c:pt>
                <c:pt idx="10">
                  <c:v>#N/A</c:v>
                </c:pt>
                <c:pt idx="11">
                  <c:v>#N/A</c:v>
                </c:pt>
                <c:pt idx="12">
                  <c:v>#N/A</c:v>
                </c:pt>
                <c:pt idx="13">
                  <c:v>0.34599999999999997</c:v>
                </c:pt>
                <c:pt idx="14">
                  <c:v>#N/A</c:v>
                </c:pt>
                <c:pt idx="15">
                  <c:v>#N/A</c:v>
                </c:pt>
                <c:pt idx="16">
                  <c:v>#N/A</c:v>
                </c:pt>
                <c:pt idx="17">
                  <c:v>0.39600000000000002</c:v>
                </c:pt>
                <c:pt idx="18">
                  <c:v>#N/A</c:v>
                </c:pt>
                <c:pt idx="19">
                  <c:v>#N/A</c:v>
                </c:pt>
                <c:pt idx="20">
                  <c:v>#N/A</c:v>
                </c:pt>
                <c:pt idx="21">
                  <c:v>0.39500000000000002</c:v>
                </c:pt>
                <c:pt idx="22">
                  <c:v>#N/A</c:v>
                </c:pt>
                <c:pt idx="23">
                  <c:v>#N/A</c:v>
                </c:pt>
                <c:pt idx="24">
                  <c:v>#N/A</c:v>
                </c:pt>
                <c:pt idx="25">
                  <c:v>0.39900000000000002</c:v>
                </c:pt>
                <c:pt idx="26">
                  <c:v>#N/A</c:v>
                </c:pt>
                <c:pt idx="27">
                  <c:v>#N/A</c:v>
                </c:pt>
                <c:pt idx="28">
                  <c:v>#N/A</c:v>
                </c:pt>
                <c:pt idx="29">
                  <c:v>0.40799999999999997</c:v>
                </c:pt>
                <c:pt idx="30">
                  <c:v>#N/A</c:v>
                </c:pt>
                <c:pt idx="31">
                  <c:v>#N/A</c:v>
                </c:pt>
                <c:pt idx="32">
                  <c:v>#N/A</c:v>
                </c:pt>
                <c:pt idx="33">
                  <c:v>0.67800000000000005</c:v>
                </c:pt>
                <c:pt idx="34">
                  <c:v>#N/A</c:v>
                </c:pt>
                <c:pt idx="35">
                  <c:v>#N/A</c:v>
                </c:pt>
                <c:pt idx="36">
                  <c:v>#N/A</c:v>
                </c:pt>
                <c:pt idx="37">
                  <c:v>0.90800000000000003</c:v>
                </c:pt>
                <c:pt idx="38">
                  <c:v>#N/A</c:v>
                </c:pt>
                <c:pt idx="39">
                  <c:v>#N/A</c:v>
                </c:pt>
                <c:pt idx="40">
                  <c:v>#N/A</c:v>
                </c:pt>
                <c:pt idx="41">
                  <c:v>0.83899999999999997</c:v>
                </c:pt>
                <c:pt idx="42">
                  <c:v>#N/A</c:v>
                </c:pt>
                <c:pt idx="43">
                  <c:v>#N/A</c:v>
                </c:pt>
                <c:pt idx="44">
                  <c:v>#N/A</c:v>
                </c:pt>
                <c:pt idx="45">
                  <c:v>0.59099999999999997</c:v>
                </c:pt>
                <c:pt idx="46">
                  <c:v>#N/A</c:v>
                </c:pt>
                <c:pt idx="47">
                  <c:v>#N/A</c:v>
                </c:pt>
              </c:numCache>
            </c:numRef>
          </c:val>
          <c:smooth val="0"/>
        </c:ser>
        <c:ser>
          <c:idx val="7"/>
          <c:order val="7"/>
          <c:tx>
            <c:v>Feb-14</c:v>
          </c:tx>
          <c:spPr>
            <a:ln>
              <a:noFill/>
            </a:ln>
          </c:spPr>
          <c:marker>
            <c:symbol val="diamond"/>
            <c:size val="7"/>
          </c:marker>
          <c:val>
            <c:numRef>
              <c:f>'TC6.1 + TC6.2'!$D$109:$AY$109</c:f>
              <c:numCache>
                <c:formatCode>General</c:formatCode>
                <c:ptCount val="48"/>
                <c:pt idx="0">
                  <c:v>#N/A</c:v>
                </c:pt>
                <c:pt idx="1">
                  <c:v>0.36899999999999999</c:v>
                </c:pt>
                <c:pt idx="2">
                  <c:v>#N/A</c:v>
                </c:pt>
                <c:pt idx="3">
                  <c:v>#N/A</c:v>
                </c:pt>
                <c:pt idx="4">
                  <c:v>#N/A</c:v>
                </c:pt>
                <c:pt idx="5">
                  <c:v>0.23599999999999999</c:v>
                </c:pt>
                <c:pt idx="6">
                  <c:v>#N/A</c:v>
                </c:pt>
                <c:pt idx="7">
                  <c:v>#N/A</c:v>
                </c:pt>
                <c:pt idx="8">
                  <c:v>#N/A</c:v>
                </c:pt>
                <c:pt idx="9">
                  <c:v>0.16700000000000001</c:v>
                </c:pt>
                <c:pt idx="10">
                  <c:v>#N/A</c:v>
                </c:pt>
                <c:pt idx="11">
                  <c:v>#N/A</c:v>
                </c:pt>
                <c:pt idx="12">
                  <c:v>#N/A</c:v>
                </c:pt>
                <c:pt idx="13">
                  <c:v>0.34399999999999997</c:v>
                </c:pt>
                <c:pt idx="14">
                  <c:v>#N/A</c:v>
                </c:pt>
                <c:pt idx="15">
                  <c:v>#N/A</c:v>
                </c:pt>
                <c:pt idx="16">
                  <c:v>#N/A</c:v>
                </c:pt>
                <c:pt idx="17">
                  <c:v>0.373</c:v>
                </c:pt>
                <c:pt idx="18">
                  <c:v>#N/A</c:v>
                </c:pt>
                <c:pt idx="19">
                  <c:v>#N/A</c:v>
                </c:pt>
                <c:pt idx="20">
                  <c:v>#N/A</c:v>
                </c:pt>
                <c:pt idx="21">
                  <c:v>0.36499999999999999</c:v>
                </c:pt>
                <c:pt idx="22">
                  <c:v>#N/A</c:v>
                </c:pt>
                <c:pt idx="23">
                  <c:v>#N/A</c:v>
                </c:pt>
                <c:pt idx="24">
                  <c:v>#N/A</c:v>
                </c:pt>
                <c:pt idx="25">
                  <c:v>0.38900000000000001</c:v>
                </c:pt>
                <c:pt idx="26">
                  <c:v>#N/A</c:v>
                </c:pt>
                <c:pt idx="27">
                  <c:v>#N/A</c:v>
                </c:pt>
                <c:pt idx="28">
                  <c:v>#N/A</c:v>
                </c:pt>
                <c:pt idx="29">
                  <c:v>0.36299999999999999</c:v>
                </c:pt>
                <c:pt idx="30">
                  <c:v>#N/A</c:v>
                </c:pt>
                <c:pt idx="31">
                  <c:v>#N/A</c:v>
                </c:pt>
                <c:pt idx="32">
                  <c:v>#N/A</c:v>
                </c:pt>
                <c:pt idx="33">
                  <c:v>0.58799999999999997</c:v>
                </c:pt>
                <c:pt idx="34">
                  <c:v>#N/A</c:v>
                </c:pt>
                <c:pt idx="35">
                  <c:v>#N/A</c:v>
                </c:pt>
                <c:pt idx="36">
                  <c:v>#N/A</c:v>
                </c:pt>
                <c:pt idx="37">
                  <c:v>0.88900000000000001</c:v>
                </c:pt>
                <c:pt idx="38">
                  <c:v>#N/A</c:v>
                </c:pt>
                <c:pt idx="39">
                  <c:v>#N/A</c:v>
                </c:pt>
                <c:pt idx="40">
                  <c:v>#N/A</c:v>
                </c:pt>
                <c:pt idx="41">
                  <c:v>0.81499999999999995</c:v>
                </c:pt>
                <c:pt idx="42">
                  <c:v>#N/A</c:v>
                </c:pt>
                <c:pt idx="43">
                  <c:v>#N/A</c:v>
                </c:pt>
                <c:pt idx="44">
                  <c:v>#N/A</c:v>
                </c:pt>
                <c:pt idx="45">
                  <c:v>0.55500000000000005</c:v>
                </c:pt>
                <c:pt idx="46">
                  <c:v>#N/A</c:v>
                </c:pt>
                <c:pt idx="47">
                  <c:v>#N/A</c:v>
                </c:pt>
              </c:numCache>
            </c:numRef>
          </c:val>
          <c:smooth val="0"/>
        </c:ser>
        <c:ser>
          <c:idx val="8"/>
          <c:order val="8"/>
          <c:tx>
            <c:v>Mar-14</c:v>
          </c:tx>
          <c:spPr>
            <a:ln>
              <a:noFill/>
            </a:ln>
          </c:spPr>
          <c:marker>
            <c:symbol val="triangle"/>
            <c:size val="7"/>
          </c:marker>
          <c:val>
            <c:numRef>
              <c:f>'TC6.1 + TC6.2'!$D$110:$AY$110</c:f>
              <c:numCache>
                <c:formatCode>General</c:formatCode>
                <c:ptCount val="48"/>
                <c:pt idx="0">
                  <c:v>#N/A</c:v>
                </c:pt>
                <c:pt idx="1">
                  <c:v>0.33900000000000002</c:v>
                </c:pt>
                <c:pt idx="2">
                  <c:v>#N/A</c:v>
                </c:pt>
                <c:pt idx="3">
                  <c:v>#N/A</c:v>
                </c:pt>
                <c:pt idx="4">
                  <c:v>#N/A</c:v>
                </c:pt>
                <c:pt idx="5">
                  <c:v>0.22500000000000001</c:v>
                </c:pt>
                <c:pt idx="6">
                  <c:v>#N/A</c:v>
                </c:pt>
                <c:pt idx="7">
                  <c:v>#N/A</c:v>
                </c:pt>
                <c:pt idx="8">
                  <c:v>#N/A</c:v>
                </c:pt>
                <c:pt idx="9">
                  <c:v>0.157</c:v>
                </c:pt>
                <c:pt idx="10">
                  <c:v>#N/A</c:v>
                </c:pt>
                <c:pt idx="11">
                  <c:v>#N/A</c:v>
                </c:pt>
                <c:pt idx="12">
                  <c:v>#N/A</c:v>
                </c:pt>
                <c:pt idx="13">
                  <c:v>0.33800000000000002</c:v>
                </c:pt>
                <c:pt idx="14">
                  <c:v>#N/A</c:v>
                </c:pt>
                <c:pt idx="15">
                  <c:v>#N/A</c:v>
                </c:pt>
                <c:pt idx="16">
                  <c:v>#N/A</c:v>
                </c:pt>
                <c:pt idx="17">
                  <c:v>0.36099999999999999</c:v>
                </c:pt>
                <c:pt idx="18">
                  <c:v>#N/A</c:v>
                </c:pt>
                <c:pt idx="19">
                  <c:v>#N/A</c:v>
                </c:pt>
                <c:pt idx="20">
                  <c:v>#N/A</c:v>
                </c:pt>
                <c:pt idx="21">
                  <c:v>0.34499999999999997</c:v>
                </c:pt>
                <c:pt idx="22">
                  <c:v>#N/A</c:v>
                </c:pt>
                <c:pt idx="23">
                  <c:v>#N/A</c:v>
                </c:pt>
                <c:pt idx="24">
                  <c:v>#N/A</c:v>
                </c:pt>
                <c:pt idx="25">
                  <c:v>0.36899999999999999</c:v>
                </c:pt>
                <c:pt idx="26">
                  <c:v>#N/A</c:v>
                </c:pt>
                <c:pt idx="27">
                  <c:v>#N/A</c:v>
                </c:pt>
                <c:pt idx="28">
                  <c:v>#N/A</c:v>
                </c:pt>
                <c:pt idx="29">
                  <c:v>0.34300000000000003</c:v>
                </c:pt>
                <c:pt idx="30">
                  <c:v>#N/A</c:v>
                </c:pt>
                <c:pt idx="31">
                  <c:v>#N/A</c:v>
                </c:pt>
                <c:pt idx="32">
                  <c:v>#N/A</c:v>
                </c:pt>
                <c:pt idx="33">
                  <c:v>0.55500000000000005</c:v>
                </c:pt>
                <c:pt idx="34">
                  <c:v>#N/A</c:v>
                </c:pt>
                <c:pt idx="35">
                  <c:v>#N/A</c:v>
                </c:pt>
                <c:pt idx="36">
                  <c:v>#N/A</c:v>
                </c:pt>
                <c:pt idx="37">
                  <c:v>0.81499999999999995</c:v>
                </c:pt>
                <c:pt idx="38">
                  <c:v>#N/A</c:v>
                </c:pt>
                <c:pt idx="39">
                  <c:v>#N/A</c:v>
                </c:pt>
                <c:pt idx="40">
                  <c:v>#N/A</c:v>
                </c:pt>
                <c:pt idx="41">
                  <c:v>0.79800000000000004</c:v>
                </c:pt>
                <c:pt idx="42">
                  <c:v>#N/A</c:v>
                </c:pt>
                <c:pt idx="43">
                  <c:v>#N/A</c:v>
                </c:pt>
                <c:pt idx="44">
                  <c:v>#N/A</c:v>
                </c:pt>
                <c:pt idx="45">
                  <c:v>0.54100000000000004</c:v>
                </c:pt>
                <c:pt idx="46">
                  <c:v>#N/A</c:v>
                </c:pt>
                <c:pt idx="47">
                  <c:v>#N/A</c:v>
                </c:pt>
              </c:numCache>
            </c:numRef>
          </c:val>
          <c:smooth val="0"/>
        </c:ser>
        <c:ser>
          <c:idx val="9"/>
          <c:order val="9"/>
          <c:tx>
            <c:v>Apr-14</c:v>
          </c:tx>
          <c:spPr>
            <a:ln>
              <a:noFill/>
            </a:ln>
          </c:spPr>
          <c:marker>
            <c:symbol val="x"/>
            <c:size val="7"/>
          </c:marker>
          <c:val>
            <c:numRef>
              <c:f>'TC6.1 + TC6.2'!$D$111:$AY$111</c:f>
              <c:numCache>
                <c:formatCode>General</c:formatCode>
                <c:ptCount val="48"/>
                <c:pt idx="0">
                  <c:v>#N/A</c:v>
                </c:pt>
                <c:pt idx="1">
                  <c:v>0.315</c:v>
                </c:pt>
                <c:pt idx="2">
                  <c:v>#N/A</c:v>
                </c:pt>
                <c:pt idx="3">
                  <c:v>#N/A</c:v>
                </c:pt>
                <c:pt idx="4">
                  <c:v>#N/A</c:v>
                </c:pt>
                <c:pt idx="5">
                  <c:v>0.19400000000000001</c:v>
                </c:pt>
                <c:pt idx="6">
                  <c:v>#N/A</c:v>
                </c:pt>
                <c:pt idx="7">
                  <c:v>#N/A</c:v>
                </c:pt>
                <c:pt idx="8">
                  <c:v>#N/A</c:v>
                </c:pt>
                <c:pt idx="9">
                  <c:v>0.13</c:v>
                </c:pt>
                <c:pt idx="10">
                  <c:v>#N/A</c:v>
                </c:pt>
                <c:pt idx="11">
                  <c:v>#N/A</c:v>
                </c:pt>
                <c:pt idx="12">
                  <c:v>#N/A</c:v>
                </c:pt>
                <c:pt idx="13">
                  <c:v>0.26600000000000001</c:v>
                </c:pt>
                <c:pt idx="14">
                  <c:v>#N/A</c:v>
                </c:pt>
                <c:pt idx="15">
                  <c:v>#N/A</c:v>
                </c:pt>
                <c:pt idx="16">
                  <c:v>#N/A</c:v>
                </c:pt>
                <c:pt idx="17">
                  <c:v>0.33100000000000002</c:v>
                </c:pt>
                <c:pt idx="18">
                  <c:v>#N/A</c:v>
                </c:pt>
                <c:pt idx="19">
                  <c:v>#N/A</c:v>
                </c:pt>
                <c:pt idx="20">
                  <c:v>#N/A</c:v>
                </c:pt>
                <c:pt idx="21">
                  <c:v>0.32800000000000001</c:v>
                </c:pt>
                <c:pt idx="22">
                  <c:v>#N/A</c:v>
                </c:pt>
                <c:pt idx="23">
                  <c:v>#N/A</c:v>
                </c:pt>
                <c:pt idx="24">
                  <c:v>#N/A</c:v>
                </c:pt>
                <c:pt idx="25">
                  <c:v>0.35</c:v>
                </c:pt>
                <c:pt idx="26">
                  <c:v>#N/A</c:v>
                </c:pt>
                <c:pt idx="27">
                  <c:v>#N/A</c:v>
                </c:pt>
                <c:pt idx="28">
                  <c:v>#N/A</c:v>
                </c:pt>
                <c:pt idx="29">
                  <c:v>0.311</c:v>
                </c:pt>
                <c:pt idx="30">
                  <c:v>#N/A</c:v>
                </c:pt>
                <c:pt idx="31">
                  <c:v>#N/A</c:v>
                </c:pt>
                <c:pt idx="32">
                  <c:v>#N/A</c:v>
                </c:pt>
                <c:pt idx="33">
                  <c:v>0.45100000000000001</c:v>
                </c:pt>
                <c:pt idx="34">
                  <c:v>#N/A</c:v>
                </c:pt>
                <c:pt idx="35">
                  <c:v>#N/A</c:v>
                </c:pt>
                <c:pt idx="36">
                  <c:v>#N/A</c:v>
                </c:pt>
                <c:pt idx="37">
                  <c:v>0.61899999999999999</c:v>
                </c:pt>
                <c:pt idx="38">
                  <c:v>#N/A</c:v>
                </c:pt>
                <c:pt idx="39">
                  <c:v>#N/A</c:v>
                </c:pt>
                <c:pt idx="40">
                  <c:v>#N/A</c:v>
                </c:pt>
                <c:pt idx="41">
                  <c:v>0.7</c:v>
                </c:pt>
                <c:pt idx="42">
                  <c:v>#N/A</c:v>
                </c:pt>
                <c:pt idx="43">
                  <c:v>#N/A</c:v>
                </c:pt>
                <c:pt idx="44">
                  <c:v>#N/A</c:v>
                </c:pt>
                <c:pt idx="45">
                  <c:v>0.49</c:v>
                </c:pt>
                <c:pt idx="46">
                  <c:v>#N/A</c:v>
                </c:pt>
                <c:pt idx="47">
                  <c:v>#N/A</c:v>
                </c:pt>
              </c:numCache>
            </c:numRef>
          </c:val>
          <c:smooth val="0"/>
        </c:ser>
        <c:ser>
          <c:idx val="10"/>
          <c:order val="10"/>
          <c:tx>
            <c:v>May-14</c:v>
          </c:tx>
          <c:spPr>
            <a:ln>
              <a:noFill/>
            </a:ln>
          </c:spPr>
          <c:marker>
            <c:symbol val="star"/>
            <c:size val="7"/>
          </c:marker>
          <c:val>
            <c:numRef>
              <c:f>'TC6.1 + TC6.2'!$D$112:$AY$112</c:f>
              <c:numCache>
                <c:formatCode>General</c:formatCode>
                <c:ptCount val="48"/>
                <c:pt idx="0">
                  <c:v>#N/A</c:v>
                </c:pt>
                <c:pt idx="1">
                  <c:v>0.31</c:v>
                </c:pt>
                <c:pt idx="2">
                  <c:v>#N/A</c:v>
                </c:pt>
                <c:pt idx="3">
                  <c:v>#N/A</c:v>
                </c:pt>
                <c:pt idx="4">
                  <c:v>#N/A</c:v>
                </c:pt>
                <c:pt idx="5">
                  <c:v>0.191</c:v>
                </c:pt>
                <c:pt idx="6">
                  <c:v>#N/A</c:v>
                </c:pt>
                <c:pt idx="7">
                  <c:v>#N/A</c:v>
                </c:pt>
                <c:pt idx="8">
                  <c:v>#N/A</c:v>
                </c:pt>
                <c:pt idx="9">
                  <c:v>0.11700000000000001</c:v>
                </c:pt>
                <c:pt idx="10">
                  <c:v>#N/A</c:v>
                </c:pt>
                <c:pt idx="11">
                  <c:v>#N/A</c:v>
                </c:pt>
                <c:pt idx="12">
                  <c:v>#N/A</c:v>
                </c:pt>
                <c:pt idx="13">
                  <c:v>0.23300000000000001</c:v>
                </c:pt>
                <c:pt idx="14">
                  <c:v>#N/A</c:v>
                </c:pt>
                <c:pt idx="15">
                  <c:v>#N/A</c:v>
                </c:pt>
                <c:pt idx="16">
                  <c:v>#N/A</c:v>
                </c:pt>
                <c:pt idx="17">
                  <c:v>0.29199999999999998</c:v>
                </c:pt>
                <c:pt idx="18">
                  <c:v>#N/A</c:v>
                </c:pt>
                <c:pt idx="19">
                  <c:v>#N/A</c:v>
                </c:pt>
                <c:pt idx="20">
                  <c:v>#N/A</c:v>
                </c:pt>
                <c:pt idx="21">
                  <c:v>0.29199999999999998</c:v>
                </c:pt>
                <c:pt idx="22">
                  <c:v>#N/A</c:v>
                </c:pt>
                <c:pt idx="23">
                  <c:v>#N/A</c:v>
                </c:pt>
                <c:pt idx="24">
                  <c:v>#N/A</c:v>
                </c:pt>
                <c:pt idx="25">
                  <c:v>0.30299999999999999</c:v>
                </c:pt>
                <c:pt idx="26">
                  <c:v>#N/A</c:v>
                </c:pt>
                <c:pt idx="27">
                  <c:v>#N/A</c:v>
                </c:pt>
                <c:pt idx="28">
                  <c:v>#N/A</c:v>
                </c:pt>
                <c:pt idx="29">
                  <c:v>0.27600000000000002</c:v>
                </c:pt>
                <c:pt idx="30">
                  <c:v>#N/A</c:v>
                </c:pt>
                <c:pt idx="31">
                  <c:v>#N/A</c:v>
                </c:pt>
                <c:pt idx="32">
                  <c:v>#N/A</c:v>
                </c:pt>
                <c:pt idx="33">
                  <c:v>0.42</c:v>
                </c:pt>
                <c:pt idx="34">
                  <c:v>#N/A</c:v>
                </c:pt>
                <c:pt idx="35">
                  <c:v>#N/A</c:v>
                </c:pt>
                <c:pt idx="36">
                  <c:v>#N/A</c:v>
                </c:pt>
                <c:pt idx="37">
                  <c:v>0.57799999999999996</c:v>
                </c:pt>
                <c:pt idx="38">
                  <c:v>#N/A</c:v>
                </c:pt>
                <c:pt idx="39">
                  <c:v>#N/A</c:v>
                </c:pt>
                <c:pt idx="40">
                  <c:v>#N/A</c:v>
                </c:pt>
                <c:pt idx="41">
                  <c:v>0.60499999999999998</c:v>
                </c:pt>
                <c:pt idx="42">
                  <c:v>#N/A</c:v>
                </c:pt>
                <c:pt idx="43">
                  <c:v>#N/A</c:v>
                </c:pt>
                <c:pt idx="44">
                  <c:v>#N/A</c:v>
                </c:pt>
                <c:pt idx="45">
                  <c:v>0.46800000000000003</c:v>
                </c:pt>
                <c:pt idx="46">
                  <c:v>#N/A</c:v>
                </c:pt>
                <c:pt idx="47">
                  <c:v>#N/A</c:v>
                </c:pt>
              </c:numCache>
            </c:numRef>
          </c:val>
          <c:smooth val="0"/>
        </c:ser>
        <c:ser>
          <c:idx val="11"/>
          <c:order val="11"/>
          <c:tx>
            <c:v>Jun-14</c:v>
          </c:tx>
          <c:spPr>
            <a:ln>
              <a:noFill/>
            </a:ln>
          </c:spPr>
          <c:marker>
            <c:symbol val="plus"/>
            <c:size val="7"/>
          </c:marker>
          <c:val>
            <c:numRef>
              <c:f>'TC6.1 + TC6.2'!$D$113:$AY$113</c:f>
              <c:numCache>
                <c:formatCode>General</c:formatCode>
                <c:ptCount val="48"/>
                <c:pt idx="0">
                  <c:v>#N/A</c:v>
                </c:pt>
                <c:pt idx="1">
                  <c:v>0.26100000000000001</c:v>
                </c:pt>
                <c:pt idx="2">
                  <c:v>#N/A</c:v>
                </c:pt>
                <c:pt idx="3">
                  <c:v>#N/A</c:v>
                </c:pt>
                <c:pt idx="4">
                  <c:v>#N/A</c:v>
                </c:pt>
                <c:pt idx="5">
                  <c:v>0.185</c:v>
                </c:pt>
                <c:pt idx="6">
                  <c:v>#N/A</c:v>
                </c:pt>
                <c:pt idx="7">
                  <c:v>#N/A</c:v>
                </c:pt>
                <c:pt idx="8">
                  <c:v>#N/A</c:v>
                </c:pt>
                <c:pt idx="9">
                  <c:v>0.115</c:v>
                </c:pt>
                <c:pt idx="10">
                  <c:v>#N/A</c:v>
                </c:pt>
                <c:pt idx="11">
                  <c:v>#N/A</c:v>
                </c:pt>
                <c:pt idx="12">
                  <c:v>#N/A</c:v>
                </c:pt>
                <c:pt idx="13">
                  <c:v>0.20799999999999999</c:v>
                </c:pt>
                <c:pt idx="14">
                  <c:v>#N/A</c:v>
                </c:pt>
                <c:pt idx="15">
                  <c:v>#N/A</c:v>
                </c:pt>
                <c:pt idx="16">
                  <c:v>#N/A</c:v>
                </c:pt>
                <c:pt idx="17">
                  <c:v>0.248</c:v>
                </c:pt>
                <c:pt idx="18">
                  <c:v>#N/A</c:v>
                </c:pt>
                <c:pt idx="19">
                  <c:v>#N/A</c:v>
                </c:pt>
                <c:pt idx="20">
                  <c:v>#N/A</c:v>
                </c:pt>
                <c:pt idx="21">
                  <c:v>0.251</c:v>
                </c:pt>
                <c:pt idx="22">
                  <c:v>#N/A</c:v>
                </c:pt>
                <c:pt idx="23">
                  <c:v>#N/A</c:v>
                </c:pt>
                <c:pt idx="24">
                  <c:v>#N/A</c:v>
                </c:pt>
                <c:pt idx="25">
                  <c:v>0.27200000000000002</c:v>
                </c:pt>
                <c:pt idx="26">
                  <c:v>#N/A</c:v>
                </c:pt>
                <c:pt idx="27">
                  <c:v>#N/A</c:v>
                </c:pt>
                <c:pt idx="28">
                  <c:v>#N/A</c:v>
                </c:pt>
                <c:pt idx="29">
                  <c:v>0.26400000000000001</c:v>
                </c:pt>
                <c:pt idx="30">
                  <c:v>#N/A</c:v>
                </c:pt>
                <c:pt idx="31">
                  <c:v>#N/A</c:v>
                </c:pt>
                <c:pt idx="32">
                  <c:v>#N/A</c:v>
                </c:pt>
                <c:pt idx="33">
                  <c:v>0.35899999999999999</c:v>
                </c:pt>
                <c:pt idx="34">
                  <c:v>#N/A</c:v>
                </c:pt>
                <c:pt idx="35">
                  <c:v>#N/A</c:v>
                </c:pt>
                <c:pt idx="36">
                  <c:v>#N/A</c:v>
                </c:pt>
                <c:pt idx="37">
                  <c:v>0.48499999999999999</c:v>
                </c:pt>
                <c:pt idx="38">
                  <c:v>#N/A</c:v>
                </c:pt>
                <c:pt idx="39">
                  <c:v>#N/A</c:v>
                </c:pt>
                <c:pt idx="40">
                  <c:v>#N/A</c:v>
                </c:pt>
                <c:pt idx="41">
                  <c:v>0.53500000000000003</c:v>
                </c:pt>
                <c:pt idx="42">
                  <c:v>#N/A</c:v>
                </c:pt>
                <c:pt idx="43">
                  <c:v>#N/A</c:v>
                </c:pt>
                <c:pt idx="44">
                  <c:v>#N/A</c:v>
                </c:pt>
                <c:pt idx="45">
                  <c:v>0.42799999999999999</c:v>
                </c:pt>
                <c:pt idx="46">
                  <c:v>#N/A</c:v>
                </c:pt>
                <c:pt idx="47">
                  <c:v>#N/A</c:v>
                </c:pt>
              </c:numCache>
            </c:numRef>
          </c:val>
          <c:smooth val="0"/>
        </c:ser>
        <c:dLbls>
          <c:showLegendKey val="0"/>
          <c:showVal val="0"/>
          <c:showCatName val="0"/>
          <c:showSerName val="0"/>
          <c:showPercent val="0"/>
          <c:showBubbleSize val="0"/>
        </c:dLbls>
        <c:marker val="1"/>
        <c:smooth val="0"/>
        <c:axId val="92156672"/>
        <c:axId val="92158592"/>
      </c:lineChart>
      <c:catAx>
        <c:axId val="92156672"/>
        <c:scaling>
          <c:orientation val="minMax"/>
        </c:scaling>
        <c:delete val="0"/>
        <c:axPos val="b"/>
        <c:title>
          <c:tx>
            <c:rich>
              <a:bodyPr/>
              <a:lstStyle/>
              <a:p>
                <a:pPr>
                  <a:defRPr sz="1800"/>
                </a:pPr>
                <a:r>
                  <a:rPr lang="en-GB" sz="1800"/>
                  <a:t>Time of Day (HH:MM)</a:t>
                </a:r>
              </a:p>
            </c:rich>
          </c:tx>
          <c:overlay val="0"/>
        </c:title>
        <c:numFmt formatCode="h:mm" sourceLinked="1"/>
        <c:majorTickMark val="out"/>
        <c:minorTickMark val="none"/>
        <c:tickLblPos val="nextTo"/>
        <c:txPr>
          <a:bodyPr/>
          <a:lstStyle/>
          <a:p>
            <a:pPr>
              <a:defRPr sz="1800"/>
            </a:pPr>
            <a:endParaRPr lang="en-US"/>
          </a:p>
        </c:txPr>
        <c:crossAx val="92158592"/>
        <c:crosses val="autoZero"/>
        <c:auto val="1"/>
        <c:lblAlgn val="ctr"/>
        <c:lblOffset val="100"/>
        <c:noMultiLvlLbl val="0"/>
      </c:catAx>
      <c:valAx>
        <c:axId val="92158592"/>
        <c:scaling>
          <c:orientation val="minMax"/>
        </c:scaling>
        <c:delete val="0"/>
        <c:axPos val="l"/>
        <c:majorGridlines/>
        <c:title>
          <c:tx>
            <c:rich>
              <a:bodyPr rot="-5400000" vert="horz"/>
              <a:lstStyle/>
              <a:p>
                <a:pPr>
                  <a:defRPr sz="1800"/>
                </a:pPr>
                <a:r>
                  <a:rPr lang="en-GB" sz="1800" baseline="0"/>
                  <a:t>Mean Household (no EV) Demand (kW)</a:t>
                </a:r>
                <a:endParaRPr lang="en-GB" sz="1800"/>
              </a:p>
            </c:rich>
          </c:tx>
          <c:overlay val="0"/>
        </c:title>
        <c:numFmt formatCode="General" sourceLinked="1"/>
        <c:majorTickMark val="out"/>
        <c:minorTickMark val="none"/>
        <c:tickLblPos val="nextTo"/>
        <c:txPr>
          <a:bodyPr/>
          <a:lstStyle/>
          <a:p>
            <a:pPr>
              <a:defRPr sz="1800"/>
            </a:pPr>
            <a:endParaRPr lang="en-US"/>
          </a:p>
        </c:txPr>
        <c:crossAx val="92156672"/>
        <c:crosses val="autoZero"/>
        <c:crossBetween val="midCat"/>
      </c:valAx>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txPr>
        <a:bodyPr/>
        <a:lstStyle/>
        <a:p>
          <a:pPr>
            <a:defRPr sz="1800"/>
          </a:pPr>
          <a:endParaRPr lang="en-US"/>
        </a:p>
      </c:txPr>
    </c:legend>
    <c:plotVisOnly val="1"/>
    <c:dispBlanksAs val="gap"/>
    <c:showDLblsOverMax val="0"/>
  </c:char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Day of Max Power</c:v>
          </c:tx>
          <c:spPr>
            <a:ln w="25400"/>
          </c:spPr>
          <c:marker>
            <c:symbol val="diamond"/>
            <c:size val="5"/>
          </c:marker>
          <c:cat>
            <c:numRef>
              <c:f>'TC6.3'!$B$5:$AW$5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'TC6.3'!$B$10:$AW$10</c:f>
              <c:numCache>
                <c:formatCode>General</c:formatCode>
                <c:ptCount val="48"/>
                <c:pt idx="0">
                  <c:v>0.79534782608695653</c:v>
                </c:pt>
                <c:pt idx="1">
                  <c:v>0.54356521739130426</c:v>
                </c:pt>
                <c:pt idx="2">
                  <c:v>0.36943478260869567</c:v>
                </c:pt>
                <c:pt idx="3">
                  <c:v>0.47413043478260869</c:v>
                </c:pt>
                <c:pt idx="4">
                  <c:v>0.35952173913043478</c:v>
                </c:pt>
                <c:pt idx="5">
                  <c:v>0.20026086956521738</c:v>
                </c:pt>
                <c:pt idx="6">
                  <c:v>0.16269565217391313</c:v>
                </c:pt>
                <c:pt idx="7">
                  <c:v>0.17134782608695653</c:v>
                </c:pt>
                <c:pt idx="8">
                  <c:v>0.28369565217391307</c:v>
                </c:pt>
                <c:pt idx="9">
                  <c:v>0.32830434782608686</c:v>
                </c:pt>
                <c:pt idx="10">
                  <c:v>0.38960869565217388</c:v>
                </c:pt>
                <c:pt idx="11">
                  <c:v>0.44739130434782604</c:v>
                </c:pt>
                <c:pt idx="12">
                  <c:v>0.65426086956521734</c:v>
                </c:pt>
                <c:pt idx="13">
                  <c:v>0.44873913043478275</c:v>
                </c:pt>
                <c:pt idx="14">
                  <c:v>0.4684347826086957</c:v>
                </c:pt>
                <c:pt idx="15">
                  <c:v>0.75765217391304351</c:v>
                </c:pt>
                <c:pt idx="16">
                  <c:v>1.2686521739130434</c:v>
                </c:pt>
                <c:pt idx="17">
                  <c:v>0.80339130434782602</c:v>
                </c:pt>
                <c:pt idx="18">
                  <c:v>0.86186956521739133</c:v>
                </c:pt>
                <c:pt idx="19">
                  <c:v>0.61504347826086947</c:v>
                </c:pt>
                <c:pt idx="20">
                  <c:v>0.55543478260869572</c:v>
                </c:pt>
                <c:pt idx="21">
                  <c:v>0.43513043478260882</c:v>
                </c:pt>
                <c:pt idx="22">
                  <c:v>0.44186956521739146</c:v>
                </c:pt>
                <c:pt idx="23">
                  <c:v>0.47891304347826097</c:v>
                </c:pt>
                <c:pt idx="24">
                  <c:v>0.54778260869565221</c:v>
                </c:pt>
                <c:pt idx="25">
                  <c:v>0.37695652173913036</c:v>
                </c:pt>
                <c:pt idx="26">
                  <c:v>0.34721739130434787</c:v>
                </c:pt>
                <c:pt idx="27">
                  <c:v>0.30543478260869561</c:v>
                </c:pt>
                <c:pt idx="28">
                  <c:v>0.28078260869565219</c:v>
                </c:pt>
                <c:pt idx="29">
                  <c:v>0.214</c:v>
                </c:pt>
                <c:pt idx="30">
                  <c:v>0.24817391304347827</c:v>
                </c:pt>
                <c:pt idx="31">
                  <c:v>0.36960869565217391</c:v>
                </c:pt>
                <c:pt idx="32">
                  <c:v>0.68399999999999983</c:v>
                </c:pt>
                <c:pt idx="33">
                  <c:v>1.1004347826086955</c:v>
                </c:pt>
                <c:pt idx="34">
                  <c:v>1.1959999999999997</c:v>
                </c:pt>
                <c:pt idx="35">
                  <c:v>1.8233478260869567</c:v>
                </c:pt>
                <c:pt idx="36">
                  <c:v>2.2839565217391304</c:v>
                </c:pt>
                <c:pt idx="37">
                  <c:v>2.5363478260869567</c:v>
                </c:pt>
                <c:pt idx="38">
                  <c:v>2.1420434782608693</c:v>
                </c:pt>
                <c:pt idx="39">
                  <c:v>1.9942608695652171</c:v>
                </c:pt>
                <c:pt idx="40">
                  <c:v>2.6918260869565214</c:v>
                </c:pt>
                <c:pt idx="41">
                  <c:v>2.7943478260869563</c:v>
                </c:pt>
                <c:pt idx="42">
                  <c:v>2.8501739130434784</c:v>
                </c:pt>
                <c:pt idx="43">
                  <c:v>2.7068260869565215</c:v>
                </c:pt>
                <c:pt idx="44">
                  <c:v>2.187782608695652</c:v>
                </c:pt>
                <c:pt idx="45">
                  <c:v>1.7006086956521738</c:v>
                </c:pt>
                <c:pt idx="46">
                  <c:v>1.0317391304347825</c:v>
                </c:pt>
                <c:pt idx="47">
                  <c:v>0.60173913043478267</c:v>
                </c:pt>
              </c:numCache>
            </c:numRef>
          </c:val>
          <c:smooth val="0"/>
        </c:ser>
        <c:ser>
          <c:idx val="1"/>
          <c:order val="1"/>
          <c:tx>
            <c:v>Day of Max Energy</c:v>
          </c:tx>
          <c:spPr>
            <a:ln w="25400">
              <a:solidFill>
                <a:schemeClr val="accent2"/>
              </a:solidFill>
            </a:ln>
          </c:spPr>
          <c:marker>
            <c:symbol val="square"/>
            <c:size val="5"/>
          </c:marker>
          <c:cat>
            <c:numRef>
              <c:f>'TC6.3'!$B$5:$AW$5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'TC6.3'!$B$19:$AW$19</c:f>
              <c:numCache>
                <c:formatCode>General</c:formatCode>
                <c:ptCount val="48"/>
                <c:pt idx="0">
                  <c:v>0.8477083333333334</c:v>
                </c:pt>
                <c:pt idx="1">
                  <c:v>0.80616666666666681</c:v>
                </c:pt>
                <c:pt idx="2">
                  <c:v>0.76791666666666669</c:v>
                </c:pt>
                <c:pt idx="3">
                  <c:v>0.70479166666666659</c:v>
                </c:pt>
                <c:pt idx="4">
                  <c:v>0.59479166666666672</c:v>
                </c:pt>
                <c:pt idx="5">
                  <c:v>0.5834583333333333</c:v>
                </c:pt>
                <c:pt idx="6">
                  <c:v>0.58629166666666677</c:v>
                </c:pt>
                <c:pt idx="7">
                  <c:v>0.42295833333333333</c:v>
                </c:pt>
                <c:pt idx="8">
                  <c:v>0.23766666666666669</c:v>
                </c:pt>
                <c:pt idx="9">
                  <c:v>0.20166666666666669</c:v>
                </c:pt>
                <c:pt idx="10">
                  <c:v>0.20091666666666663</c:v>
                </c:pt>
                <c:pt idx="11">
                  <c:v>0.30624999999999997</c:v>
                </c:pt>
                <c:pt idx="12">
                  <c:v>0.64504166666666662</c:v>
                </c:pt>
                <c:pt idx="13">
                  <c:v>0.59670833333333329</c:v>
                </c:pt>
                <c:pt idx="14">
                  <c:v>0.95104166666666679</c:v>
                </c:pt>
                <c:pt idx="15">
                  <c:v>1.1476249999999999</c:v>
                </c:pt>
                <c:pt idx="16">
                  <c:v>1.7183750000000002</c:v>
                </c:pt>
                <c:pt idx="17">
                  <c:v>0.97962499999999997</c:v>
                </c:pt>
                <c:pt idx="18">
                  <c:v>0.9139999999999997</c:v>
                </c:pt>
                <c:pt idx="19">
                  <c:v>0.65216666666666656</c:v>
                </c:pt>
                <c:pt idx="20">
                  <c:v>0.43862500000000004</c:v>
                </c:pt>
                <c:pt idx="21">
                  <c:v>0.46100000000000002</c:v>
                </c:pt>
                <c:pt idx="22">
                  <c:v>0.47970833333333335</c:v>
                </c:pt>
                <c:pt idx="23">
                  <c:v>0.57029166666666664</c:v>
                </c:pt>
                <c:pt idx="24">
                  <c:v>0.70733333333333326</c:v>
                </c:pt>
                <c:pt idx="25">
                  <c:v>0.87233333333333318</c:v>
                </c:pt>
                <c:pt idx="26">
                  <c:v>0.79045833333333337</c:v>
                </c:pt>
                <c:pt idx="27">
                  <c:v>0.74920833333333314</c:v>
                </c:pt>
                <c:pt idx="28">
                  <c:v>0.42399999999999993</c:v>
                </c:pt>
                <c:pt idx="29">
                  <c:v>0.56491666666666662</c:v>
                </c:pt>
                <c:pt idx="30">
                  <c:v>0.97412500000000024</c:v>
                </c:pt>
                <c:pt idx="31">
                  <c:v>1.0508333333333335</c:v>
                </c:pt>
                <c:pt idx="32">
                  <c:v>1.2785833333333334</c:v>
                </c:pt>
                <c:pt idx="33">
                  <c:v>1.1649999999999998</c:v>
                </c:pt>
                <c:pt idx="34">
                  <c:v>1.4597499999999999</c:v>
                </c:pt>
                <c:pt idx="35">
                  <c:v>2.317166666666667</c:v>
                </c:pt>
                <c:pt idx="36">
                  <c:v>2.4622499999999996</c:v>
                </c:pt>
                <c:pt idx="37">
                  <c:v>2.0854166666666667</c:v>
                </c:pt>
                <c:pt idx="38">
                  <c:v>1.882125</c:v>
                </c:pt>
                <c:pt idx="39">
                  <c:v>2.1888333333333332</c:v>
                </c:pt>
                <c:pt idx="40">
                  <c:v>2.717916666666667</c:v>
                </c:pt>
                <c:pt idx="41">
                  <c:v>2.3995416666666665</c:v>
                </c:pt>
                <c:pt idx="42">
                  <c:v>2.3508333333333331</c:v>
                </c:pt>
                <c:pt idx="43">
                  <c:v>1.5414999999999999</c:v>
                </c:pt>
                <c:pt idx="44">
                  <c:v>1.4811250000000002</c:v>
                </c:pt>
                <c:pt idx="45">
                  <c:v>1.1432499999999999</c:v>
                </c:pt>
                <c:pt idx="46">
                  <c:v>0.90233333333333343</c:v>
                </c:pt>
                <c:pt idx="47">
                  <c:v>0.80491666666666672</c:v>
                </c:pt>
              </c:numCache>
            </c:numRef>
          </c:val>
          <c:smooth val="0"/>
        </c:ser>
        <c:dLbls>
          <c:showLegendKey val="0"/>
          <c:showVal val="0"/>
          <c:showCatName val="0"/>
          <c:showSerName val="0"/>
          <c:showPercent val="0"/>
          <c:showBubbleSize val="0"/>
        </c:dLbls>
        <c:marker val="1"/>
        <c:smooth val="0"/>
        <c:axId val="92217728"/>
        <c:axId val="92219264"/>
      </c:lineChart>
      <c:catAx>
        <c:axId val="92217728"/>
        <c:scaling>
          <c:orientation val="minMax"/>
        </c:scaling>
        <c:delete val="0"/>
        <c:axPos val="b"/>
        <c:numFmt formatCode="h:mm" sourceLinked="1"/>
        <c:majorTickMark val="out"/>
        <c:minorTickMark val="none"/>
        <c:tickLblPos val="nextTo"/>
        <c:txPr>
          <a:bodyPr/>
          <a:lstStyle/>
          <a:p>
            <a:pPr>
              <a:defRPr sz="1800"/>
            </a:pPr>
            <a:endParaRPr lang="en-US"/>
          </a:p>
        </c:txPr>
        <c:crossAx val="92219264"/>
        <c:crosses val="autoZero"/>
        <c:auto val="1"/>
        <c:lblAlgn val="ctr"/>
        <c:lblOffset val="100"/>
        <c:tickLblSkip val="6"/>
        <c:tickMarkSkip val="6"/>
        <c:noMultiLvlLbl val="0"/>
      </c:catAx>
      <c:valAx>
        <c:axId val="92219264"/>
        <c:scaling>
          <c:orientation val="minMax"/>
        </c:scaling>
        <c:delete val="0"/>
        <c:axPos val="l"/>
        <c:majorGridlines/>
        <c:title>
          <c:tx>
            <c:rich>
              <a:bodyPr rot="-5400000" vert="horz"/>
              <a:lstStyle/>
              <a:p>
                <a:pPr>
                  <a:defRPr sz="2000"/>
                </a:pPr>
                <a:r>
                  <a:rPr lang="en-GB" sz="2000"/>
                  <a:t>Total</a:t>
                </a:r>
                <a:r>
                  <a:rPr lang="en-GB" sz="2000" baseline="0"/>
                  <a:t> Demand, house plus EV (kW)</a:t>
                </a:r>
                <a:endParaRPr lang="en-GB" sz="2000"/>
              </a:p>
            </c:rich>
          </c:tx>
          <c:overlay val="0"/>
        </c:title>
        <c:numFmt formatCode="General" sourceLinked="1"/>
        <c:majorTickMark val="out"/>
        <c:minorTickMark val="none"/>
        <c:tickLblPos val="nextTo"/>
        <c:txPr>
          <a:bodyPr/>
          <a:lstStyle/>
          <a:p>
            <a:pPr>
              <a:defRPr sz="1800"/>
            </a:pPr>
            <a:endParaRPr lang="en-US"/>
          </a:p>
        </c:txPr>
        <c:crossAx val="92217728"/>
        <c:crosses val="autoZero"/>
        <c:crossBetween val="midCat"/>
      </c:valAx>
      <c:spPr>
        <a:noFill/>
        <a:ln w="25400">
          <a:noFill/>
        </a:ln>
      </c:spPr>
    </c:plotArea>
    <c:legend>
      <c:legendPos val="t"/>
      <c:overlay val="0"/>
      <c:txPr>
        <a:bodyPr/>
        <a:lstStyle/>
        <a:p>
          <a:pPr>
            <a:defRPr sz="1800"/>
          </a:pPr>
          <a:endParaRPr lang="en-US"/>
        </a:p>
      </c:txPr>
    </c:legend>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2"/>
          <c:order val="0"/>
          <c:tx>
            <c:v>Day of Min Power</c:v>
          </c:tx>
          <c:spPr>
            <a:ln w="25400">
              <a:solidFill>
                <a:schemeClr val="accent2"/>
              </a:solidFill>
            </a:ln>
          </c:spPr>
          <c:marker>
            <c:symbol val="square"/>
            <c:size val="6"/>
            <c:spPr>
              <a:solidFill>
                <a:schemeClr val="accent2"/>
              </a:solidFill>
            </c:spPr>
          </c:marker>
          <c:cat>
            <c:numRef>
              <c:f>'TC6.3'!$B$5:$AW$5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'TC6.3'!$B$29:$AW$29</c:f>
              <c:numCache>
                <c:formatCode>General</c:formatCode>
                <c:ptCount val="48"/>
                <c:pt idx="0">
                  <c:v>0.93639560439560454</c:v>
                </c:pt>
                <c:pt idx="1">
                  <c:v>1.0601428571428571</c:v>
                </c:pt>
                <c:pt idx="2">
                  <c:v>0.98482417582417581</c:v>
                </c:pt>
                <c:pt idx="3">
                  <c:v>0.92336263736263746</c:v>
                </c:pt>
                <c:pt idx="4">
                  <c:v>0.84276923076923083</c:v>
                </c:pt>
                <c:pt idx="5">
                  <c:v>0.7507582417582418</c:v>
                </c:pt>
                <c:pt idx="6">
                  <c:v>0.5532857142857146</c:v>
                </c:pt>
                <c:pt idx="7">
                  <c:v>0.32163736263736276</c:v>
                </c:pt>
                <c:pt idx="8">
                  <c:v>0.18057142857142863</c:v>
                </c:pt>
                <c:pt idx="9">
                  <c:v>0.22110989010989013</c:v>
                </c:pt>
                <c:pt idx="10">
                  <c:v>0.30384615384615377</c:v>
                </c:pt>
                <c:pt idx="11">
                  <c:v>0.41932967032967022</c:v>
                </c:pt>
                <c:pt idx="12">
                  <c:v>0.45069230769230773</c:v>
                </c:pt>
                <c:pt idx="13">
                  <c:v>0.46336263736263728</c:v>
                </c:pt>
                <c:pt idx="14">
                  <c:v>0.57723076923076921</c:v>
                </c:pt>
                <c:pt idx="15">
                  <c:v>0.54685714285714282</c:v>
                </c:pt>
                <c:pt idx="16">
                  <c:v>0.5026923076923081</c:v>
                </c:pt>
                <c:pt idx="17">
                  <c:v>0.37358241758241778</c:v>
                </c:pt>
                <c:pt idx="18">
                  <c:v>0.4208131868131868</c:v>
                </c:pt>
                <c:pt idx="19">
                  <c:v>0.33897802197802201</c:v>
                </c:pt>
                <c:pt idx="20">
                  <c:v>0.31670329670329661</c:v>
                </c:pt>
                <c:pt idx="21">
                  <c:v>0.28372527472527487</c:v>
                </c:pt>
                <c:pt idx="22">
                  <c:v>0.26983516483516479</c:v>
                </c:pt>
                <c:pt idx="23">
                  <c:v>0.23801098901098908</c:v>
                </c:pt>
                <c:pt idx="24">
                  <c:v>0.2215714285714285</c:v>
                </c:pt>
                <c:pt idx="25">
                  <c:v>0.16605494505494509</c:v>
                </c:pt>
                <c:pt idx="26">
                  <c:v>0.21195604395604403</c:v>
                </c:pt>
                <c:pt idx="27">
                  <c:v>0.26306593406593409</c:v>
                </c:pt>
                <c:pt idx="28">
                  <c:v>0.30962637362637369</c:v>
                </c:pt>
                <c:pt idx="29">
                  <c:v>0.26017582417582419</c:v>
                </c:pt>
                <c:pt idx="30">
                  <c:v>0.20476923076923081</c:v>
                </c:pt>
                <c:pt idx="31">
                  <c:v>0.22967032967032974</c:v>
                </c:pt>
                <c:pt idx="32">
                  <c:v>0.34118681318681326</c:v>
                </c:pt>
                <c:pt idx="33">
                  <c:v>0.44665934065934065</c:v>
                </c:pt>
                <c:pt idx="34">
                  <c:v>0.49305494505494518</c:v>
                </c:pt>
                <c:pt idx="35">
                  <c:v>0.58099999999999985</c:v>
                </c:pt>
                <c:pt idx="36">
                  <c:v>0.67209890109890125</c:v>
                </c:pt>
                <c:pt idx="37">
                  <c:v>0.70729670329670347</c:v>
                </c:pt>
                <c:pt idx="38">
                  <c:v>0.7393406593406594</c:v>
                </c:pt>
                <c:pt idx="39">
                  <c:v>0.79030769230769249</c:v>
                </c:pt>
                <c:pt idx="40">
                  <c:v>0.8703846153846152</c:v>
                </c:pt>
                <c:pt idx="41">
                  <c:v>0.90874725274725254</c:v>
                </c:pt>
                <c:pt idx="42">
                  <c:v>1.1243956043956047</c:v>
                </c:pt>
                <c:pt idx="43">
                  <c:v>1.1895274725274729</c:v>
                </c:pt>
                <c:pt idx="44">
                  <c:v>1.1922967032967031</c:v>
                </c:pt>
                <c:pt idx="45">
                  <c:v>1.0693406593406591</c:v>
                </c:pt>
                <c:pt idx="46">
                  <c:v>0.92140659340659326</c:v>
                </c:pt>
                <c:pt idx="47">
                  <c:v>0.9520549450549447</c:v>
                </c:pt>
              </c:numCache>
            </c:numRef>
          </c:val>
          <c:smooth val="0"/>
        </c:ser>
        <c:ser>
          <c:idx val="3"/>
          <c:order val="1"/>
          <c:tx>
            <c:v>Day of Min Energy</c:v>
          </c:tx>
          <c:spPr>
            <a:ln>
              <a:solidFill>
                <a:schemeClr val="accent1"/>
              </a:solidFill>
            </a:ln>
          </c:spPr>
          <c:marker>
            <c:symbol val="diamond"/>
            <c:size val="5"/>
            <c:spPr>
              <a:solidFill>
                <a:schemeClr val="accent1"/>
              </a:solidFill>
            </c:spPr>
          </c:marker>
          <c:cat>
            <c:numRef>
              <c:f>'TC6.3'!$B$5:$AW$5</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'TC6.3'!$B$38:$AW$38</c:f>
              <c:numCache>
                <c:formatCode>General</c:formatCode>
                <c:ptCount val="48"/>
                <c:pt idx="0">
                  <c:v>0.71826666666666672</c:v>
                </c:pt>
                <c:pt idx="1">
                  <c:v>0.71841111111111122</c:v>
                </c:pt>
                <c:pt idx="2">
                  <c:v>0.7077</c:v>
                </c:pt>
                <c:pt idx="3">
                  <c:v>0.67171111111111104</c:v>
                </c:pt>
                <c:pt idx="4">
                  <c:v>0.60245555555555563</c:v>
                </c:pt>
                <c:pt idx="5">
                  <c:v>0.48626666666666679</c:v>
                </c:pt>
                <c:pt idx="6">
                  <c:v>0.33404444444444437</c:v>
                </c:pt>
                <c:pt idx="7">
                  <c:v>0.23121111111111112</c:v>
                </c:pt>
                <c:pt idx="8">
                  <c:v>0.21649999999999991</c:v>
                </c:pt>
                <c:pt idx="9">
                  <c:v>0.14633333333333332</c:v>
                </c:pt>
                <c:pt idx="10">
                  <c:v>0.14818888888888893</c:v>
                </c:pt>
                <c:pt idx="11">
                  <c:v>0.16455555555555562</c:v>
                </c:pt>
                <c:pt idx="12">
                  <c:v>0.12531111111111115</c:v>
                </c:pt>
                <c:pt idx="13">
                  <c:v>0.16162222222222222</c:v>
                </c:pt>
                <c:pt idx="14">
                  <c:v>0.23433333333333342</c:v>
                </c:pt>
                <c:pt idx="15">
                  <c:v>0.26356666666666656</c:v>
                </c:pt>
                <c:pt idx="16">
                  <c:v>0.25465555555555569</c:v>
                </c:pt>
                <c:pt idx="17">
                  <c:v>0.39916666666666673</c:v>
                </c:pt>
                <c:pt idx="18">
                  <c:v>0.42634444444444441</c:v>
                </c:pt>
                <c:pt idx="19">
                  <c:v>0.42428888888888905</c:v>
                </c:pt>
                <c:pt idx="20">
                  <c:v>0.47531111111111096</c:v>
                </c:pt>
                <c:pt idx="21">
                  <c:v>0.42824444444444437</c:v>
                </c:pt>
                <c:pt idx="22">
                  <c:v>0.38387777777777787</c:v>
                </c:pt>
                <c:pt idx="23">
                  <c:v>0.43675555555555579</c:v>
                </c:pt>
                <c:pt idx="24">
                  <c:v>0.3846777777777779</c:v>
                </c:pt>
                <c:pt idx="25">
                  <c:v>0.42944444444444441</c:v>
                </c:pt>
                <c:pt idx="26">
                  <c:v>0.36913333333333326</c:v>
                </c:pt>
                <c:pt idx="27">
                  <c:v>0.39803333333333335</c:v>
                </c:pt>
                <c:pt idx="28">
                  <c:v>0.41363333333333335</c:v>
                </c:pt>
                <c:pt idx="29">
                  <c:v>0.30544444444444452</c:v>
                </c:pt>
                <c:pt idx="30">
                  <c:v>0.24532222222222219</c:v>
                </c:pt>
                <c:pt idx="31">
                  <c:v>0.24965555555555557</c:v>
                </c:pt>
                <c:pt idx="32">
                  <c:v>0.33637777777777778</c:v>
                </c:pt>
                <c:pt idx="33">
                  <c:v>0.44517777777777806</c:v>
                </c:pt>
                <c:pt idx="34">
                  <c:v>0.59300000000000008</c:v>
                </c:pt>
                <c:pt idx="35">
                  <c:v>0.56354444444444463</c:v>
                </c:pt>
                <c:pt idx="36">
                  <c:v>0.49462222222222235</c:v>
                </c:pt>
                <c:pt idx="37">
                  <c:v>0.51888888888888862</c:v>
                </c:pt>
                <c:pt idx="38">
                  <c:v>0.6321</c:v>
                </c:pt>
                <c:pt idx="39">
                  <c:v>0.67672222222222211</c:v>
                </c:pt>
                <c:pt idx="40">
                  <c:v>0.61589999999999989</c:v>
                </c:pt>
                <c:pt idx="41">
                  <c:v>0.65901111111111099</c:v>
                </c:pt>
                <c:pt idx="42">
                  <c:v>0.50542222222222222</c:v>
                </c:pt>
                <c:pt idx="43">
                  <c:v>0.50406666666666655</c:v>
                </c:pt>
                <c:pt idx="44">
                  <c:v>0.57638888888888917</c:v>
                </c:pt>
                <c:pt idx="45">
                  <c:v>0.48792222222222209</c:v>
                </c:pt>
                <c:pt idx="46">
                  <c:v>0.39541111111111099</c:v>
                </c:pt>
                <c:pt idx="47">
                  <c:v>0.32492222222222211</c:v>
                </c:pt>
              </c:numCache>
            </c:numRef>
          </c:val>
          <c:smooth val="0"/>
        </c:ser>
        <c:dLbls>
          <c:showLegendKey val="0"/>
          <c:showVal val="0"/>
          <c:showCatName val="0"/>
          <c:showSerName val="0"/>
          <c:showPercent val="0"/>
          <c:showBubbleSize val="0"/>
        </c:dLbls>
        <c:marker val="1"/>
        <c:smooth val="0"/>
        <c:axId val="92300800"/>
        <c:axId val="92303744"/>
      </c:lineChart>
      <c:catAx>
        <c:axId val="92300800"/>
        <c:scaling>
          <c:orientation val="minMax"/>
        </c:scaling>
        <c:delete val="0"/>
        <c:axPos val="b"/>
        <c:numFmt formatCode="h:mm" sourceLinked="1"/>
        <c:majorTickMark val="out"/>
        <c:minorTickMark val="none"/>
        <c:tickLblPos val="nextTo"/>
        <c:txPr>
          <a:bodyPr/>
          <a:lstStyle/>
          <a:p>
            <a:pPr>
              <a:defRPr sz="1800"/>
            </a:pPr>
            <a:endParaRPr lang="en-US"/>
          </a:p>
        </c:txPr>
        <c:crossAx val="92303744"/>
        <c:crosses val="autoZero"/>
        <c:auto val="1"/>
        <c:lblAlgn val="ctr"/>
        <c:lblOffset val="100"/>
        <c:tickLblSkip val="6"/>
        <c:tickMarkSkip val="6"/>
        <c:noMultiLvlLbl val="0"/>
      </c:catAx>
      <c:valAx>
        <c:axId val="92303744"/>
        <c:scaling>
          <c:orientation val="minMax"/>
        </c:scaling>
        <c:delete val="0"/>
        <c:axPos val="l"/>
        <c:majorGridlines/>
        <c:title>
          <c:tx>
            <c:rich>
              <a:bodyPr rot="-5400000" vert="horz"/>
              <a:lstStyle/>
              <a:p>
                <a:pPr>
                  <a:defRPr sz="2000"/>
                </a:pPr>
                <a:r>
                  <a:rPr lang="en-GB" sz="2000"/>
                  <a:t>Total</a:t>
                </a:r>
                <a:r>
                  <a:rPr lang="en-GB" sz="2000" baseline="0"/>
                  <a:t> Demand, house plus EV (kW)</a:t>
                </a:r>
                <a:endParaRPr lang="en-GB" sz="2000"/>
              </a:p>
            </c:rich>
          </c:tx>
          <c:overlay val="0"/>
        </c:title>
        <c:numFmt formatCode="General" sourceLinked="1"/>
        <c:majorTickMark val="out"/>
        <c:minorTickMark val="none"/>
        <c:tickLblPos val="nextTo"/>
        <c:txPr>
          <a:bodyPr/>
          <a:lstStyle/>
          <a:p>
            <a:pPr>
              <a:defRPr sz="1800"/>
            </a:pPr>
            <a:endParaRPr lang="en-US"/>
          </a:p>
        </c:txPr>
        <c:crossAx val="92300800"/>
        <c:crosses val="autoZero"/>
        <c:crossBetween val="midCat"/>
      </c:valAx>
      <c:spPr>
        <a:noFill/>
        <a:ln w="25400">
          <a:noFill/>
        </a:ln>
      </c:spPr>
    </c:plotArea>
    <c:legend>
      <c:legendPos val="t"/>
      <c:overlay val="0"/>
      <c:txPr>
        <a:bodyPr/>
        <a:lstStyle/>
        <a:p>
          <a:pPr>
            <a:defRPr sz="1800"/>
          </a:pPr>
          <a:endParaRPr lang="en-US"/>
        </a:p>
      </c:txPr>
    </c:legend>
    <c:plotVisOnly val="1"/>
    <c:dispBlanksAs val="gap"/>
    <c:showDLblsOverMax val="0"/>
  </c:char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'Detailed Statistics'!$C$68</c:f>
              <c:strCache>
                <c:ptCount val="1"/>
                <c:pt idx="0">
                  <c:v>Mean</c:v>
                </c:pt>
              </c:strCache>
            </c:strRef>
          </c:tx>
          <c:spPr>
            <a:ln w="25400"/>
          </c:spP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'Detailed Statistics'!$D$68:$AY$68</c:f>
              <c:numCache>
                <c:formatCode>General</c:formatCode>
                <c:ptCount val="48"/>
                <c:pt idx="0">
                  <c:v>0.90023916083916045</c:v>
                </c:pt>
                <c:pt idx="1">
                  <c:v>0.79833146853146875</c:v>
                </c:pt>
                <c:pt idx="2">
                  <c:v>0.73325314685314757</c:v>
                </c:pt>
                <c:pt idx="3">
                  <c:v>0.67503916083916027</c:v>
                </c:pt>
                <c:pt idx="4">
                  <c:v>0.54206153846153871</c:v>
                </c:pt>
                <c:pt idx="5">
                  <c:v>0.43646573426573432</c:v>
                </c:pt>
                <c:pt idx="6">
                  <c:v>0.37614405594405592</c:v>
                </c:pt>
                <c:pt idx="7">
                  <c:v>0.32630909090909122</c:v>
                </c:pt>
                <c:pt idx="8">
                  <c:v>0.28315104895104887</c:v>
                </c:pt>
                <c:pt idx="9">
                  <c:v>0.2499216783216783</c:v>
                </c:pt>
                <c:pt idx="10">
                  <c:v>0.22638181818181821</c:v>
                </c:pt>
                <c:pt idx="11">
                  <c:v>0.28584615384615369</c:v>
                </c:pt>
                <c:pt idx="12">
                  <c:v>0.58889510489510544</c:v>
                </c:pt>
                <c:pt idx="13">
                  <c:v>0.46898881118881153</c:v>
                </c:pt>
                <c:pt idx="14">
                  <c:v>0.56357342657342668</c:v>
                </c:pt>
                <c:pt idx="15">
                  <c:v>0.58735804195804209</c:v>
                </c:pt>
                <c:pt idx="16">
                  <c:v>0.66048111888111893</c:v>
                </c:pt>
                <c:pt idx="17">
                  <c:v>0.52873566433566388</c:v>
                </c:pt>
                <c:pt idx="18">
                  <c:v>0.51675664335664284</c:v>
                </c:pt>
                <c:pt idx="19">
                  <c:v>0.47544895104895102</c:v>
                </c:pt>
                <c:pt idx="20">
                  <c:v>0.4954167832167829</c:v>
                </c:pt>
                <c:pt idx="21">
                  <c:v>0.54316783216783238</c:v>
                </c:pt>
                <c:pt idx="22">
                  <c:v>0.5340797202797205</c:v>
                </c:pt>
                <c:pt idx="23">
                  <c:v>0.53826153846153935</c:v>
                </c:pt>
                <c:pt idx="24">
                  <c:v>0.53610349650349676</c:v>
                </c:pt>
                <c:pt idx="25">
                  <c:v>0.53173286713286683</c:v>
                </c:pt>
                <c:pt idx="26">
                  <c:v>0.52907972027972094</c:v>
                </c:pt>
                <c:pt idx="27">
                  <c:v>0.55220979020979033</c:v>
                </c:pt>
                <c:pt idx="28">
                  <c:v>0.55686573426573349</c:v>
                </c:pt>
                <c:pt idx="29">
                  <c:v>0.53331888111888159</c:v>
                </c:pt>
                <c:pt idx="30">
                  <c:v>0.62972307692307727</c:v>
                </c:pt>
                <c:pt idx="31">
                  <c:v>0.80187692307692338</c:v>
                </c:pt>
                <c:pt idx="32">
                  <c:v>0.9692489510489517</c:v>
                </c:pt>
                <c:pt idx="33">
                  <c:v>1.0839650349650347</c:v>
                </c:pt>
                <c:pt idx="34">
                  <c:v>1.247704895104893</c:v>
                </c:pt>
                <c:pt idx="35">
                  <c:v>1.479142657342656</c:v>
                </c:pt>
                <c:pt idx="36">
                  <c:v>1.6234111888111875</c:v>
                </c:pt>
                <c:pt idx="37">
                  <c:v>1.6182055944055938</c:v>
                </c:pt>
                <c:pt idx="38">
                  <c:v>1.6516083916083943</c:v>
                </c:pt>
                <c:pt idx="39">
                  <c:v>1.7637790209790212</c:v>
                </c:pt>
                <c:pt idx="40">
                  <c:v>1.788730069930071</c:v>
                </c:pt>
                <c:pt idx="41">
                  <c:v>1.7370587412587413</c:v>
                </c:pt>
                <c:pt idx="42">
                  <c:v>1.7542335664335684</c:v>
                </c:pt>
                <c:pt idx="43">
                  <c:v>1.6440895104895099</c:v>
                </c:pt>
                <c:pt idx="44">
                  <c:v>1.5764685314685298</c:v>
                </c:pt>
                <c:pt idx="45">
                  <c:v>1.4703846153846141</c:v>
                </c:pt>
                <c:pt idx="46">
                  <c:v>1.2574531468531478</c:v>
                </c:pt>
                <c:pt idx="47">
                  <c:v>1.058573426573427</c:v>
                </c:pt>
              </c:numCache>
            </c:numRef>
          </c:val>
          <c:smooth val="0"/>
        </c:ser>
        <c:ser>
          <c:idx val="1"/>
          <c:order val="1"/>
          <c:tx>
            <c:strRef>
              <c:f>'Detailed Statistics'!$C$69</c:f>
              <c:strCache>
                <c:ptCount val="1"/>
                <c:pt idx="0">
                  <c:v>Median</c:v>
                </c:pt>
              </c:strCache>
            </c:strRef>
          </c:tx>
          <c:spPr>
            <a:ln w="25400"/>
          </c:spPr>
          <c:marker>
            <c:symbol val="plus"/>
            <c:size val="7"/>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'Detailed Statistics'!$D$69:$AY$69</c:f>
              <c:numCache>
                <c:formatCode>General</c:formatCode>
                <c:ptCount val="48"/>
                <c:pt idx="0">
                  <c:v>0.14399999999999999</c:v>
                </c:pt>
                <c:pt idx="1">
                  <c:v>0.129</c:v>
                </c:pt>
                <c:pt idx="2">
                  <c:v>0.11799999999999999</c:v>
                </c:pt>
                <c:pt idx="3">
                  <c:v>0.111</c:v>
                </c:pt>
                <c:pt idx="4">
                  <c:v>0.107</c:v>
                </c:pt>
                <c:pt idx="5">
                  <c:v>0.104</c:v>
                </c:pt>
                <c:pt idx="6">
                  <c:v>0.1</c:v>
                </c:pt>
                <c:pt idx="7">
                  <c:v>9.5000000000000001E-2</c:v>
                </c:pt>
                <c:pt idx="8">
                  <c:v>9.7000000000000003E-2</c:v>
                </c:pt>
                <c:pt idx="9">
                  <c:v>9.9000000000000005E-2</c:v>
                </c:pt>
                <c:pt idx="10">
                  <c:v>0.106</c:v>
                </c:pt>
                <c:pt idx="11">
                  <c:v>0.12</c:v>
                </c:pt>
                <c:pt idx="12">
                  <c:v>0.14299999999999999</c:v>
                </c:pt>
                <c:pt idx="13">
                  <c:v>0.182</c:v>
                </c:pt>
                <c:pt idx="14">
                  <c:v>0.26900000000000002</c:v>
                </c:pt>
                <c:pt idx="15">
                  <c:v>0.30299999999999999</c:v>
                </c:pt>
                <c:pt idx="16">
                  <c:v>0.3</c:v>
                </c:pt>
                <c:pt idx="17">
                  <c:v>0.19</c:v>
                </c:pt>
                <c:pt idx="18">
                  <c:v>0.17399999999999999</c:v>
                </c:pt>
                <c:pt idx="19">
                  <c:v>0.161</c:v>
                </c:pt>
                <c:pt idx="20">
                  <c:v>0.151</c:v>
                </c:pt>
                <c:pt idx="21">
                  <c:v>0.156</c:v>
                </c:pt>
                <c:pt idx="22">
                  <c:v>0.16</c:v>
                </c:pt>
                <c:pt idx="23">
                  <c:v>0.159</c:v>
                </c:pt>
                <c:pt idx="24">
                  <c:v>0.157</c:v>
                </c:pt>
                <c:pt idx="25">
                  <c:v>0.16</c:v>
                </c:pt>
                <c:pt idx="26">
                  <c:v>0.17</c:v>
                </c:pt>
                <c:pt idx="27">
                  <c:v>0.18</c:v>
                </c:pt>
                <c:pt idx="28">
                  <c:v>0.17399999999999999</c:v>
                </c:pt>
                <c:pt idx="29">
                  <c:v>0.191</c:v>
                </c:pt>
                <c:pt idx="30">
                  <c:v>0.191</c:v>
                </c:pt>
                <c:pt idx="31">
                  <c:v>0.24</c:v>
                </c:pt>
                <c:pt idx="32">
                  <c:v>0.32600000000000001</c:v>
                </c:pt>
                <c:pt idx="33">
                  <c:v>0.4</c:v>
                </c:pt>
                <c:pt idx="34">
                  <c:v>0.51600000000000001</c:v>
                </c:pt>
                <c:pt idx="35">
                  <c:v>0.54800000000000004</c:v>
                </c:pt>
                <c:pt idx="36">
                  <c:v>0.59399999999999997</c:v>
                </c:pt>
                <c:pt idx="37">
                  <c:v>0.59399999999999997</c:v>
                </c:pt>
                <c:pt idx="38">
                  <c:v>0.60399999999999998</c:v>
                </c:pt>
                <c:pt idx="39">
                  <c:v>0.60599999999999998</c:v>
                </c:pt>
                <c:pt idx="40">
                  <c:v>0.53600000000000003</c:v>
                </c:pt>
                <c:pt idx="41">
                  <c:v>0.51600000000000001</c:v>
                </c:pt>
                <c:pt idx="42">
                  <c:v>0.52600000000000002</c:v>
                </c:pt>
                <c:pt idx="43">
                  <c:v>0.44</c:v>
                </c:pt>
                <c:pt idx="44">
                  <c:v>0.4</c:v>
                </c:pt>
                <c:pt idx="45">
                  <c:v>0.30099999999999999</c:v>
                </c:pt>
                <c:pt idx="46">
                  <c:v>0.23499999999999999</c:v>
                </c:pt>
                <c:pt idx="47">
                  <c:v>0.17799999999999999</c:v>
                </c:pt>
              </c:numCache>
            </c:numRef>
          </c:val>
          <c:smooth val="0"/>
        </c:ser>
        <c:ser>
          <c:idx val="2"/>
          <c:order val="2"/>
          <c:tx>
            <c:strRef>
              <c:f>'Detailed Statistics'!$C$70</c:f>
              <c:strCache>
                <c:ptCount val="1"/>
                <c:pt idx="0">
                  <c:v>5th Percentile</c:v>
                </c:pt>
              </c:strCache>
            </c:strRef>
          </c:tx>
          <c:spPr>
            <a:ln w="25400">
              <a:prstDash val="sysDash"/>
            </a:ln>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'Detailed Statistics'!$D$70:$AY$70</c:f>
              <c:numCache>
                <c:formatCode>General</c:formatCode>
                <c:ptCount val="48"/>
                <c:pt idx="0">
                  <c:v>4.2700000000000002E-2</c:v>
                </c:pt>
                <c:pt idx="1">
                  <c:v>3.6700000000000003E-2</c:v>
                </c:pt>
                <c:pt idx="2">
                  <c:v>3.9E-2</c:v>
                </c:pt>
                <c:pt idx="3">
                  <c:v>3.6999999999999998E-2</c:v>
                </c:pt>
                <c:pt idx="4">
                  <c:v>3.6700000000000003E-2</c:v>
                </c:pt>
                <c:pt idx="5">
                  <c:v>3.5999999999999997E-2</c:v>
                </c:pt>
                <c:pt idx="6">
                  <c:v>3.5000000000000003E-2</c:v>
                </c:pt>
                <c:pt idx="7">
                  <c:v>3.3000000000000002E-2</c:v>
                </c:pt>
                <c:pt idx="8">
                  <c:v>3.1700000000000006E-2</c:v>
                </c:pt>
                <c:pt idx="9">
                  <c:v>3.2000000000000001E-2</c:v>
                </c:pt>
                <c:pt idx="10">
                  <c:v>3.3000000000000002E-2</c:v>
                </c:pt>
                <c:pt idx="11">
                  <c:v>3.5000000000000003E-2</c:v>
                </c:pt>
                <c:pt idx="12">
                  <c:v>4.2999999999999997E-2</c:v>
                </c:pt>
                <c:pt idx="13">
                  <c:v>4.1700000000000008E-2</c:v>
                </c:pt>
                <c:pt idx="14">
                  <c:v>5.1400000000000008E-2</c:v>
                </c:pt>
                <c:pt idx="15">
                  <c:v>5.5700000000000006E-2</c:v>
                </c:pt>
                <c:pt idx="16">
                  <c:v>5.8999999999999997E-2</c:v>
                </c:pt>
                <c:pt idx="17">
                  <c:v>4.9000000000000002E-2</c:v>
                </c:pt>
                <c:pt idx="18">
                  <c:v>4.2000000000000003E-2</c:v>
                </c:pt>
                <c:pt idx="19">
                  <c:v>4.1700000000000008E-2</c:v>
                </c:pt>
                <c:pt idx="20">
                  <c:v>3.9E-2</c:v>
                </c:pt>
                <c:pt idx="21">
                  <c:v>3.5999999999999997E-2</c:v>
                </c:pt>
                <c:pt idx="22">
                  <c:v>3.6999999999999998E-2</c:v>
                </c:pt>
                <c:pt idx="23">
                  <c:v>3.6999999999999998E-2</c:v>
                </c:pt>
                <c:pt idx="24">
                  <c:v>3.9700000000000006E-2</c:v>
                </c:pt>
                <c:pt idx="25">
                  <c:v>4.0700000000000007E-2</c:v>
                </c:pt>
                <c:pt idx="26">
                  <c:v>4.1700000000000008E-2</c:v>
                </c:pt>
                <c:pt idx="27">
                  <c:v>3.8700000000000005E-2</c:v>
                </c:pt>
                <c:pt idx="28">
                  <c:v>4.1000000000000002E-2</c:v>
                </c:pt>
                <c:pt idx="29">
                  <c:v>4.2999999999999997E-2</c:v>
                </c:pt>
                <c:pt idx="30">
                  <c:v>4.7E-2</c:v>
                </c:pt>
                <c:pt idx="31">
                  <c:v>5.3999999999999999E-2</c:v>
                </c:pt>
                <c:pt idx="32">
                  <c:v>5.7700000000000008E-2</c:v>
                </c:pt>
                <c:pt idx="33">
                  <c:v>6.3E-2</c:v>
                </c:pt>
                <c:pt idx="34">
                  <c:v>7.4700000000000003E-2</c:v>
                </c:pt>
                <c:pt idx="35">
                  <c:v>8.77E-2</c:v>
                </c:pt>
                <c:pt idx="36">
                  <c:v>0.11070000000000001</c:v>
                </c:pt>
                <c:pt idx="37">
                  <c:v>0.121</c:v>
                </c:pt>
                <c:pt idx="38">
                  <c:v>0.11410000000000001</c:v>
                </c:pt>
                <c:pt idx="39">
                  <c:v>0.11510000000000001</c:v>
                </c:pt>
                <c:pt idx="40">
                  <c:v>0.11470000000000001</c:v>
                </c:pt>
                <c:pt idx="41">
                  <c:v>0.12</c:v>
                </c:pt>
                <c:pt idx="42">
                  <c:v>0.11170000000000001</c:v>
                </c:pt>
                <c:pt idx="43">
                  <c:v>0.104</c:v>
                </c:pt>
                <c:pt idx="44">
                  <c:v>7.9700000000000007E-2</c:v>
                </c:pt>
                <c:pt idx="45">
                  <c:v>0.06</c:v>
                </c:pt>
                <c:pt idx="46">
                  <c:v>0.05</c:v>
                </c:pt>
                <c:pt idx="47">
                  <c:v>4.7E-2</c:v>
                </c:pt>
              </c:numCache>
            </c:numRef>
          </c:val>
          <c:smooth val="0"/>
        </c:ser>
        <c:ser>
          <c:idx val="3"/>
          <c:order val="3"/>
          <c:tx>
            <c:strRef>
              <c:f>'Detailed Statistics'!$C$71</c:f>
              <c:strCache>
                <c:ptCount val="1"/>
                <c:pt idx="0">
                  <c:v>95th Percentile</c:v>
                </c:pt>
              </c:strCache>
            </c:strRef>
          </c:tx>
          <c:spPr>
            <a:ln w="25400">
              <a:prstDash val="dash"/>
            </a:ln>
          </c:spPr>
          <c:marker>
            <c:symbol val="none"/>
          </c:marker>
          <c:cat>
            <c:numRef>
              <c:f>'TC6.1 + TC6.2'!$D$3:$AY$3</c:f>
              <c:numCache>
                <c:formatCode>h:mm</c:formatCode>
                <c:ptCount val="48"/>
                <c:pt idx="0">
                  <c:v>0</c:v>
                </c:pt>
                <c:pt idx="1">
                  <c:v>2.0833333333333332E-2</c:v>
                </c:pt>
                <c:pt idx="2">
                  <c:v>4.1666666666666699E-2</c:v>
                </c:pt>
                <c:pt idx="3">
                  <c:v>6.25E-2</c:v>
                </c:pt>
                <c:pt idx="4">
                  <c:v>8.3333333333333301E-2</c:v>
                </c:pt>
                <c:pt idx="5">
                  <c:v>0.104166666666667</c:v>
                </c:pt>
                <c:pt idx="6">
                  <c:v>0.125</c:v>
                </c:pt>
                <c:pt idx="7">
                  <c:v>0.14583333333333301</c:v>
                </c:pt>
                <c:pt idx="8">
                  <c:v>0.16666666666666699</c:v>
                </c:pt>
                <c:pt idx="9">
                  <c:v>0.1875</c:v>
                </c:pt>
                <c:pt idx="10">
                  <c:v>0.20833333333333301</c:v>
                </c:pt>
                <c:pt idx="11">
                  <c:v>0.22916666666666699</c:v>
                </c:pt>
                <c:pt idx="12">
                  <c:v>0.25</c:v>
                </c:pt>
                <c:pt idx="13">
                  <c:v>0.27083333333333298</c:v>
                </c:pt>
                <c:pt idx="14">
                  <c:v>0.29166666666666702</c:v>
                </c:pt>
                <c:pt idx="15">
                  <c:v>0.3125</c:v>
                </c:pt>
                <c:pt idx="16">
                  <c:v>0.33333333333333298</c:v>
                </c:pt>
                <c:pt idx="17">
                  <c:v>0.35416666666666702</c:v>
                </c:pt>
                <c:pt idx="18">
                  <c:v>0.375</c:v>
                </c:pt>
                <c:pt idx="19">
                  <c:v>0.39583333333333298</c:v>
                </c:pt>
                <c:pt idx="20">
                  <c:v>0.41666666666666702</c:v>
                </c:pt>
                <c:pt idx="21">
                  <c:v>0.4375</c:v>
                </c:pt>
                <c:pt idx="22">
                  <c:v>0.45833333333333298</c:v>
                </c:pt>
                <c:pt idx="23">
                  <c:v>0.47916666666666702</c:v>
                </c:pt>
                <c:pt idx="24">
                  <c:v>0.5</c:v>
                </c:pt>
                <c:pt idx="25">
                  <c:v>0.52083333333333304</c:v>
                </c:pt>
                <c:pt idx="26">
                  <c:v>0.54166666666666696</c:v>
                </c:pt>
                <c:pt idx="27">
                  <c:v>0.5625</c:v>
                </c:pt>
                <c:pt idx="28">
                  <c:v>0.58333333333333304</c:v>
                </c:pt>
                <c:pt idx="29">
                  <c:v>0.60416666666666696</c:v>
                </c:pt>
                <c:pt idx="30">
                  <c:v>0.625</c:v>
                </c:pt>
                <c:pt idx="31">
                  <c:v>0.64583333333333304</c:v>
                </c:pt>
                <c:pt idx="32">
                  <c:v>0.66666666666666696</c:v>
                </c:pt>
                <c:pt idx="33">
                  <c:v>0.6875</c:v>
                </c:pt>
                <c:pt idx="34">
                  <c:v>0.70833333333333304</c:v>
                </c:pt>
                <c:pt idx="35">
                  <c:v>0.72916666666666696</c:v>
                </c:pt>
                <c:pt idx="36">
                  <c:v>0.75</c:v>
                </c:pt>
                <c:pt idx="37">
                  <c:v>0.77083333333333304</c:v>
                </c:pt>
                <c:pt idx="38">
                  <c:v>0.79166666666666696</c:v>
                </c:pt>
                <c:pt idx="39">
                  <c:v>0.8125</c:v>
                </c:pt>
                <c:pt idx="40">
                  <c:v>0.83333333333333304</c:v>
                </c:pt>
                <c:pt idx="41">
                  <c:v>0.85416666666666696</c:v>
                </c:pt>
                <c:pt idx="42">
                  <c:v>0.875</c:v>
                </c:pt>
                <c:pt idx="43">
                  <c:v>0.89583333333333304</c:v>
                </c:pt>
                <c:pt idx="44">
                  <c:v>0.91666666666666696</c:v>
                </c:pt>
                <c:pt idx="45">
                  <c:v>0.9375</c:v>
                </c:pt>
                <c:pt idx="46">
                  <c:v>0.95833333333333304</c:v>
                </c:pt>
                <c:pt idx="47">
                  <c:v>0.97916666666666696</c:v>
                </c:pt>
              </c:numCache>
            </c:numRef>
          </c:cat>
          <c:val>
            <c:numRef>
              <c:f>'Detailed Statistics'!$D$71:$AY$71</c:f>
              <c:numCache>
                <c:formatCode>General</c:formatCode>
                <c:ptCount val="48"/>
                <c:pt idx="0">
                  <c:v>5.4805999999999999</c:v>
                </c:pt>
                <c:pt idx="1">
                  <c:v>5.3831999999999978</c:v>
                </c:pt>
                <c:pt idx="2">
                  <c:v>5.4267999999999983</c:v>
                </c:pt>
                <c:pt idx="3">
                  <c:v>5.4045999999999994</c:v>
                </c:pt>
                <c:pt idx="4">
                  <c:v>4.8235999999999928</c:v>
                </c:pt>
                <c:pt idx="5">
                  <c:v>2.8730999999999876</c:v>
                </c:pt>
                <c:pt idx="6">
                  <c:v>1.7642999999999995</c:v>
                </c:pt>
                <c:pt idx="7">
                  <c:v>1.5840000000000001</c:v>
                </c:pt>
                <c:pt idx="8">
                  <c:v>1.2325999999999935</c:v>
                </c:pt>
                <c:pt idx="9">
                  <c:v>0.64469999999999683</c:v>
                </c:pt>
                <c:pt idx="10">
                  <c:v>0.68230000000000002</c:v>
                </c:pt>
                <c:pt idx="11">
                  <c:v>1.4871999999999994</c:v>
                </c:pt>
                <c:pt idx="12">
                  <c:v>4.0043999999999995</c:v>
                </c:pt>
                <c:pt idx="13">
                  <c:v>1.7406999999999997</c:v>
                </c:pt>
                <c:pt idx="14">
                  <c:v>2.051099999999999</c:v>
                </c:pt>
                <c:pt idx="15">
                  <c:v>2.2092999999999994</c:v>
                </c:pt>
                <c:pt idx="16">
                  <c:v>2.9638999999999993</c:v>
                </c:pt>
                <c:pt idx="17">
                  <c:v>2.232899999999999</c:v>
                </c:pt>
                <c:pt idx="18">
                  <c:v>2.0918999999999985</c:v>
                </c:pt>
                <c:pt idx="19">
                  <c:v>1.7094999999999989</c:v>
                </c:pt>
                <c:pt idx="20">
                  <c:v>2.0696999999999997</c:v>
                </c:pt>
                <c:pt idx="21">
                  <c:v>2.4235999999999978</c:v>
                </c:pt>
                <c:pt idx="22">
                  <c:v>2.2164999999999977</c:v>
                </c:pt>
                <c:pt idx="23">
                  <c:v>2.1847999999999983</c:v>
                </c:pt>
                <c:pt idx="24">
                  <c:v>2.028899999999997</c:v>
                </c:pt>
                <c:pt idx="25">
                  <c:v>2.0725999999999987</c:v>
                </c:pt>
                <c:pt idx="26">
                  <c:v>2.0252999999999952</c:v>
                </c:pt>
                <c:pt idx="27">
                  <c:v>1.9864999999999988</c:v>
                </c:pt>
                <c:pt idx="28">
                  <c:v>2.4060999999999995</c:v>
                </c:pt>
                <c:pt idx="29">
                  <c:v>2.2187999999999968</c:v>
                </c:pt>
                <c:pt idx="30">
                  <c:v>3.4588999999999945</c:v>
                </c:pt>
                <c:pt idx="31">
                  <c:v>5.4302999999999972</c:v>
                </c:pt>
                <c:pt idx="32">
                  <c:v>5.5655999999999999</c:v>
                </c:pt>
                <c:pt idx="33">
                  <c:v>5.7713999999999972</c:v>
                </c:pt>
                <c:pt idx="34">
                  <c:v>5.9226000000000001</c:v>
                </c:pt>
                <c:pt idx="35">
                  <c:v>6.0570999999999993</c:v>
                </c:pt>
                <c:pt idx="36">
                  <c:v>5.9449999999999994</c:v>
                </c:pt>
                <c:pt idx="37">
                  <c:v>6.0503</c:v>
                </c:pt>
                <c:pt idx="38">
                  <c:v>6.0940999999999992</c:v>
                </c:pt>
                <c:pt idx="39">
                  <c:v>6.1648999999999994</c:v>
                </c:pt>
                <c:pt idx="40">
                  <c:v>6.1283999999999983</c:v>
                </c:pt>
                <c:pt idx="41">
                  <c:v>5.8893000000000004</c:v>
                </c:pt>
                <c:pt idx="42">
                  <c:v>5.8624999999999998</c:v>
                </c:pt>
                <c:pt idx="43">
                  <c:v>5.8624000000000001</c:v>
                </c:pt>
                <c:pt idx="44">
                  <c:v>5.8255999999999997</c:v>
                </c:pt>
                <c:pt idx="45">
                  <c:v>5.7305000000000001</c:v>
                </c:pt>
                <c:pt idx="46">
                  <c:v>5.6124999999999998</c:v>
                </c:pt>
                <c:pt idx="47">
                  <c:v>5.5358999999999998</c:v>
                </c:pt>
              </c:numCache>
            </c:numRef>
          </c:val>
          <c:smooth val="0"/>
        </c:ser>
        <c:dLbls>
          <c:showLegendKey val="0"/>
          <c:showVal val="0"/>
          <c:showCatName val="0"/>
          <c:showSerName val="0"/>
          <c:showPercent val="0"/>
          <c:showBubbleSize val="0"/>
        </c:dLbls>
        <c:marker val="1"/>
        <c:smooth val="0"/>
        <c:axId val="92719360"/>
        <c:axId val="92725632"/>
      </c:lineChart>
      <c:catAx>
        <c:axId val="92719360"/>
        <c:scaling>
          <c:orientation val="minMax"/>
        </c:scaling>
        <c:delete val="0"/>
        <c:axPos val="b"/>
        <c:title>
          <c:tx>
            <c:rich>
              <a:bodyPr/>
              <a:lstStyle/>
              <a:p>
                <a:pPr>
                  <a:defRPr sz="1800"/>
                </a:pPr>
                <a:r>
                  <a:rPr lang="en-GB" sz="1800"/>
                  <a:t>Time of Day (HH:MM)</a:t>
                </a:r>
              </a:p>
            </c:rich>
          </c:tx>
          <c:overlay val="0"/>
        </c:title>
        <c:numFmt formatCode="h:mm" sourceLinked="1"/>
        <c:majorTickMark val="out"/>
        <c:minorTickMark val="none"/>
        <c:tickLblPos val="nextTo"/>
        <c:txPr>
          <a:bodyPr/>
          <a:lstStyle/>
          <a:p>
            <a:pPr>
              <a:defRPr sz="1800"/>
            </a:pPr>
            <a:endParaRPr lang="en-US"/>
          </a:p>
        </c:txPr>
        <c:crossAx val="92725632"/>
        <c:crosses val="autoZero"/>
        <c:auto val="1"/>
        <c:lblAlgn val="ctr"/>
        <c:lblOffset val="100"/>
        <c:noMultiLvlLbl val="0"/>
      </c:catAx>
      <c:valAx>
        <c:axId val="92725632"/>
        <c:scaling>
          <c:orientation val="minMax"/>
        </c:scaling>
        <c:delete val="0"/>
        <c:axPos val="l"/>
        <c:majorGridlines/>
        <c:title>
          <c:tx>
            <c:rich>
              <a:bodyPr rot="-5400000" vert="horz"/>
              <a:lstStyle/>
              <a:p>
                <a:pPr>
                  <a:defRPr sz="1800"/>
                </a:pPr>
                <a:r>
                  <a:rPr lang="en-GB" sz="1800" baseline="0"/>
                  <a:t>Mean Combined EV+HH Demand (kW)</a:t>
                </a:r>
                <a:endParaRPr lang="en-GB" sz="1800"/>
              </a:p>
            </c:rich>
          </c:tx>
          <c:overlay val="0"/>
        </c:title>
        <c:numFmt formatCode="General" sourceLinked="1"/>
        <c:majorTickMark val="out"/>
        <c:minorTickMark val="none"/>
        <c:tickLblPos val="nextTo"/>
        <c:txPr>
          <a:bodyPr/>
          <a:lstStyle/>
          <a:p>
            <a:pPr>
              <a:defRPr sz="1800"/>
            </a:pPr>
            <a:endParaRPr lang="en-US"/>
          </a:p>
        </c:txPr>
        <c:crossAx val="92719360"/>
        <c:crosses val="autoZero"/>
        <c:crossBetween val="midCat"/>
      </c:valAx>
    </c:plotArea>
    <c:legend>
      <c:legendPos val="t"/>
      <c:overlay val="0"/>
      <c:txPr>
        <a:bodyPr/>
        <a:lstStyle/>
        <a:p>
          <a:pPr>
            <a:defRPr sz="1800"/>
          </a:pPr>
          <a:endParaRPr lang="en-US"/>
        </a:p>
      </c:txPr>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11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8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2</xdr:col>
      <xdr:colOff>1637883</xdr:colOff>
      <xdr:row>3</xdr:row>
      <xdr:rowOff>28575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6" y="76201"/>
          <a:ext cx="3847682" cy="790574"/>
        </a:xfrm>
        <a:prstGeom prst="rect">
          <a:avLst/>
        </a:prstGeom>
      </xdr:spPr>
    </xdr:pic>
    <xdr:clientData/>
  </xdr:twoCellAnchor>
  <xdr:twoCellAnchor editAs="oneCell">
    <xdr:from>
      <xdr:col>1</xdr:col>
      <xdr:colOff>0</xdr:colOff>
      <xdr:row>28</xdr:row>
      <xdr:rowOff>0</xdr:rowOff>
    </xdr:from>
    <xdr:to>
      <xdr:col>6</xdr:col>
      <xdr:colOff>227511</xdr:colOff>
      <xdr:row>29</xdr:row>
      <xdr:rowOff>0</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6667500"/>
          <a:ext cx="8066586" cy="533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335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23812</xdr:colOff>
      <xdr:row>8</xdr:row>
      <xdr:rowOff>180975</xdr:rowOff>
    </xdr:from>
    <xdr:to>
      <xdr:col>9</xdr:col>
      <xdr:colOff>466725</xdr:colOff>
      <xdr:row>24</xdr:row>
      <xdr:rowOff>104775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62051" cy="627673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1"/>
  <sheetViews>
    <sheetView tabSelected="1" zoomScale="90" zoomScaleNormal="90" workbookViewId="0">
      <selection activeCell="F11" sqref="F11"/>
    </sheetView>
  </sheetViews>
  <sheetFormatPr defaultRowHeight="15" x14ac:dyDescent="0.25"/>
  <cols>
    <col min="1" max="1" width="2.42578125" style="13" customWidth="1"/>
    <col min="2" max="2" width="33.140625" style="13" customWidth="1"/>
    <col min="3" max="3" width="57" style="14" customWidth="1"/>
    <col min="4" max="16384" width="9.140625" style="13"/>
  </cols>
  <sheetData>
    <row r="1" spans="2:9" ht="6" customHeight="1" x14ac:dyDescent="0.25"/>
    <row r="2" spans="2:9" ht="45" customHeight="1" x14ac:dyDescent="0.25">
      <c r="B2" s="15"/>
      <c r="C2" s="16"/>
      <c r="D2" s="15"/>
      <c r="E2" s="15"/>
      <c r="F2" s="15"/>
      <c r="G2" s="15"/>
      <c r="H2" s="15"/>
      <c r="I2" s="15"/>
    </row>
    <row r="3" spans="2:9" x14ac:dyDescent="0.25">
      <c r="C3" s="17"/>
      <c r="D3" s="15"/>
      <c r="E3" s="15"/>
      <c r="F3" s="15"/>
      <c r="G3" s="15"/>
      <c r="H3" s="15"/>
      <c r="I3" s="15"/>
    </row>
    <row r="4" spans="2:9" x14ac:dyDescent="0.25">
      <c r="B4" s="15"/>
      <c r="C4" s="16"/>
      <c r="D4" s="15"/>
      <c r="E4" s="15"/>
      <c r="F4" s="15"/>
      <c r="G4" s="15"/>
      <c r="H4" s="15"/>
      <c r="I4" s="15"/>
    </row>
    <row r="5" spans="2:9" ht="15.75" x14ac:dyDescent="0.25">
      <c r="B5" s="38" t="s">
        <v>93</v>
      </c>
      <c r="C5" s="38"/>
      <c r="D5" s="15"/>
      <c r="E5" s="15"/>
      <c r="F5" s="15"/>
      <c r="G5" s="15"/>
      <c r="H5" s="15"/>
      <c r="I5" s="15"/>
    </row>
    <row r="6" spans="2:9" ht="45" x14ac:dyDescent="0.25">
      <c r="B6" s="33" t="s">
        <v>33</v>
      </c>
      <c r="C6" s="41" t="s">
        <v>40</v>
      </c>
      <c r="D6" s="15"/>
      <c r="E6" s="15"/>
      <c r="F6" s="15"/>
      <c r="G6" s="15"/>
      <c r="H6" s="15"/>
      <c r="I6" s="15"/>
    </row>
    <row r="7" spans="2:9" ht="45" x14ac:dyDescent="0.25">
      <c r="B7" s="34" t="s">
        <v>34</v>
      </c>
      <c r="C7" s="18" t="s">
        <v>41</v>
      </c>
      <c r="D7" s="15"/>
      <c r="E7" s="15"/>
      <c r="F7" s="15"/>
      <c r="G7" s="15"/>
      <c r="H7" s="15"/>
      <c r="I7" s="15"/>
    </row>
    <row r="8" spans="2:9" ht="15.75" x14ac:dyDescent="0.25">
      <c r="B8" s="35" t="s">
        <v>35</v>
      </c>
      <c r="C8" s="18" t="s">
        <v>42</v>
      </c>
      <c r="D8" s="15"/>
      <c r="E8" s="15"/>
      <c r="F8" s="15"/>
      <c r="G8" s="15"/>
      <c r="H8" s="15"/>
      <c r="I8" s="15"/>
    </row>
    <row r="9" spans="2:9" ht="30" x14ac:dyDescent="0.25">
      <c r="B9" s="36" t="s">
        <v>36</v>
      </c>
      <c r="C9" s="19" t="s">
        <v>43</v>
      </c>
      <c r="D9" s="15"/>
      <c r="E9" s="15"/>
      <c r="F9" s="15"/>
      <c r="G9" s="15"/>
      <c r="H9" s="15"/>
      <c r="I9" s="15"/>
    </row>
    <row r="10" spans="2:9" x14ac:dyDescent="0.25">
      <c r="B10" s="20"/>
      <c r="C10" s="16"/>
      <c r="D10" s="15"/>
      <c r="E10" s="15"/>
      <c r="F10" s="15"/>
      <c r="G10" s="15"/>
      <c r="H10" s="15"/>
      <c r="I10" s="15"/>
    </row>
    <row r="11" spans="2:9" ht="15.75" x14ac:dyDescent="0.25">
      <c r="B11" s="39" t="s">
        <v>37</v>
      </c>
      <c r="C11" s="39"/>
      <c r="D11" s="15"/>
      <c r="E11" s="15"/>
      <c r="F11" s="15"/>
      <c r="G11" s="15"/>
      <c r="H11" s="15"/>
      <c r="I11" s="15"/>
    </row>
    <row r="12" spans="2:9" x14ac:dyDescent="0.25">
      <c r="B12" s="21" t="s">
        <v>38</v>
      </c>
      <c r="C12" s="22" t="s">
        <v>39</v>
      </c>
      <c r="D12" s="15"/>
      <c r="E12" s="15"/>
      <c r="F12" s="15"/>
      <c r="G12" s="15"/>
      <c r="H12" s="15"/>
      <c r="I12" s="15"/>
    </row>
    <row r="13" spans="2:9" ht="45" x14ac:dyDescent="0.25">
      <c r="B13" s="23" t="s">
        <v>49</v>
      </c>
      <c r="C13" s="24" t="s">
        <v>70</v>
      </c>
      <c r="D13" s="15"/>
      <c r="E13" s="15"/>
      <c r="F13" s="15"/>
      <c r="G13" s="15"/>
      <c r="H13" s="15"/>
      <c r="I13" s="15"/>
    </row>
    <row r="14" spans="2:9" ht="45" x14ac:dyDescent="0.25">
      <c r="B14" s="23" t="s">
        <v>50</v>
      </c>
      <c r="C14" s="24" t="s">
        <v>71</v>
      </c>
      <c r="D14" s="15"/>
      <c r="E14" s="15"/>
      <c r="F14" s="15"/>
      <c r="G14" s="15"/>
      <c r="H14" s="15"/>
      <c r="I14" s="15"/>
    </row>
    <row r="15" spans="2:9" x14ac:dyDescent="0.25">
      <c r="B15" s="23" t="s">
        <v>83</v>
      </c>
      <c r="C15" s="24" t="s">
        <v>85</v>
      </c>
      <c r="D15" s="15"/>
      <c r="E15" s="15"/>
      <c r="F15" s="15"/>
      <c r="G15" s="15"/>
      <c r="H15" s="15"/>
      <c r="I15" s="15"/>
    </row>
    <row r="16" spans="2:9" ht="30" x14ac:dyDescent="0.25">
      <c r="B16" s="23" t="s">
        <v>84</v>
      </c>
      <c r="C16" s="24" t="s">
        <v>72</v>
      </c>
      <c r="D16" s="15"/>
      <c r="E16" s="15"/>
      <c r="F16" s="15"/>
      <c r="G16" s="15"/>
      <c r="H16" s="15"/>
      <c r="I16" s="15"/>
    </row>
    <row r="17" spans="2:9" ht="60" x14ac:dyDescent="0.25">
      <c r="B17" s="25" t="s">
        <v>44</v>
      </c>
      <c r="C17" s="26" t="s">
        <v>73</v>
      </c>
      <c r="D17" s="15"/>
      <c r="E17" s="15"/>
      <c r="F17" s="15"/>
      <c r="G17" s="15"/>
      <c r="H17" s="15"/>
      <c r="I17" s="15"/>
    </row>
    <row r="18" spans="2:9" ht="30" x14ac:dyDescent="0.25">
      <c r="B18" s="25" t="s">
        <v>45</v>
      </c>
      <c r="C18" s="26" t="s">
        <v>74</v>
      </c>
      <c r="D18" s="15"/>
      <c r="E18" s="15"/>
      <c r="F18" s="15"/>
      <c r="G18" s="15"/>
      <c r="H18" s="15"/>
      <c r="I18" s="15"/>
    </row>
    <row r="19" spans="2:9" ht="60" x14ac:dyDescent="0.25">
      <c r="B19" s="25" t="s">
        <v>46</v>
      </c>
      <c r="C19" s="26" t="s">
        <v>75</v>
      </c>
      <c r="D19" s="15"/>
      <c r="E19" s="15"/>
      <c r="F19" s="15"/>
      <c r="G19" s="15"/>
      <c r="H19" s="15"/>
      <c r="I19" s="15"/>
    </row>
    <row r="20" spans="2:9" ht="30" x14ac:dyDescent="0.25">
      <c r="B20" s="25" t="s">
        <v>47</v>
      </c>
      <c r="C20" s="26" t="s">
        <v>76</v>
      </c>
      <c r="D20" s="15"/>
      <c r="E20" s="15"/>
      <c r="F20" s="15"/>
      <c r="G20" s="15"/>
      <c r="H20" s="15"/>
      <c r="I20" s="15"/>
    </row>
    <row r="21" spans="2:9" ht="30" x14ac:dyDescent="0.25">
      <c r="B21" s="25" t="s">
        <v>48</v>
      </c>
      <c r="C21" s="26" t="s">
        <v>80</v>
      </c>
      <c r="D21" s="15"/>
      <c r="E21" s="15"/>
      <c r="F21" s="15"/>
      <c r="G21" s="15"/>
      <c r="H21" s="15"/>
      <c r="I21" s="15"/>
    </row>
    <row r="22" spans="2:9" x14ac:dyDescent="0.25">
      <c r="B22" s="25" t="s">
        <v>53</v>
      </c>
      <c r="C22" s="26" t="s">
        <v>77</v>
      </c>
      <c r="D22" s="15"/>
      <c r="E22" s="15"/>
      <c r="F22" s="15"/>
      <c r="G22" s="15"/>
      <c r="H22" s="15"/>
      <c r="I22" s="15"/>
    </row>
    <row r="23" spans="2:9" x14ac:dyDescent="0.25">
      <c r="B23" s="25" t="s">
        <v>54</v>
      </c>
      <c r="C23" s="26" t="s">
        <v>78</v>
      </c>
      <c r="D23" s="15"/>
      <c r="E23" s="15"/>
      <c r="F23" s="15"/>
      <c r="G23" s="15"/>
      <c r="H23" s="15"/>
      <c r="I23" s="15"/>
    </row>
    <row r="24" spans="2:9" ht="30" x14ac:dyDescent="0.25">
      <c r="B24" s="25" t="s">
        <v>55</v>
      </c>
      <c r="C24" s="26" t="s">
        <v>79</v>
      </c>
      <c r="D24" s="15"/>
      <c r="E24" s="15"/>
      <c r="F24" s="15"/>
      <c r="G24" s="15"/>
      <c r="H24" s="15"/>
      <c r="I24" s="15"/>
    </row>
    <row r="25" spans="2:9" x14ac:dyDescent="0.25">
      <c r="B25" s="27"/>
      <c r="C25" s="28"/>
      <c r="D25" s="15"/>
      <c r="E25" s="15"/>
      <c r="F25" s="15"/>
      <c r="G25" s="15"/>
      <c r="H25" s="15"/>
      <c r="I25" s="15"/>
    </row>
    <row r="26" spans="2:9" x14ac:dyDescent="0.25">
      <c r="B26" s="15"/>
      <c r="C26" s="16"/>
      <c r="D26" s="15"/>
      <c r="E26" s="15"/>
      <c r="F26" s="15"/>
      <c r="G26" s="15"/>
      <c r="H26" s="15"/>
      <c r="I26" s="15"/>
    </row>
    <row r="27" spans="2:9" ht="62.25" customHeight="1" x14ac:dyDescent="0.25">
      <c r="B27" s="40" t="s">
        <v>88</v>
      </c>
      <c r="C27" s="40"/>
      <c r="D27" s="15"/>
      <c r="E27" s="15"/>
      <c r="F27" s="15"/>
      <c r="G27" s="15"/>
      <c r="H27" s="15"/>
      <c r="I27" s="15"/>
    </row>
    <row r="28" spans="2:9" ht="6.75" customHeight="1" x14ac:dyDescent="0.25">
      <c r="B28" s="15"/>
      <c r="C28" s="16"/>
      <c r="D28" s="15"/>
      <c r="E28" s="15"/>
      <c r="F28" s="15"/>
      <c r="G28" s="15"/>
      <c r="H28" s="15"/>
      <c r="I28" s="15"/>
    </row>
    <row r="29" spans="2:9" ht="42" customHeight="1" x14ac:dyDescent="0.25">
      <c r="B29" s="15"/>
      <c r="C29" s="16"/>
      <c r="D29" s="15"/>
      <c r="E29" s="15"/>
      <c r="F29" s="15"/>
      <c r="G29" s="15"/>
      <c r="H29" s="15"/>
      <c r="I29" s="15"/>
    </row>
    <row r="30" spans="2:9" x14ac:dyDescent="0.25">
      <c r="B30" s="15"/>
      <c r="C30" s="16"/>
      <c r="D30" s="15"/>
      <c r="E30" s="15"/>
      <c r="F30" s="15"/>
      <c r="G30" s="15"/>
      <c r="H30" s="15"/>
      <c r="I30" s="15"/>
    </row>
    <row r="31" spans="2:9" x14ac:dyDescent="0.25">
      <c r="B31" s="15"/>
      <c r="C31" s="16"/>
      <c r="D31" s="15"/>
      <c r="E31" s="15"/>
      <c r="F31" s="15"/>
      <c r="G31" s="15"/>
      <c r="H31" s="15"/>
      <c r="I31" s="15"/>
    </row>
  </sheetData>
  <mergeCells count="3">
    <mergeCell ref="B5:C5"/>
    <mergeCell ref="B11:C11"/>
    <mergeCell ref="B27:C2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113"/>
  <sheetViews>
    <sheetView topLeftCell="A85" zoomScaleNormal="100" workbookViewId="0">
      <selection activeCell="D121" sqref="D121"/>
    </sheetView>
  </sheetViews>
  <sheetFormatPr defaultRowHeight="15" x14ac:dyDescent="0.25"/>
  <cols>
    <col min="3" max="3" width="10.85546875" bestFit="1" customWidth="1"/>
    <col min="53" max="53" width="13.42578125" bestFit="1" customWidth="1"/>
    <col min="54" max="54" width="15.85546875" bestFit="1" customWidth="1"/>
    <col min="55" max="55" width="15.28515625" bestFit="1" customWidth="1"/>
    <col min="58" max="58" width="17.5703125" bestFit="1" customWidth="1"/>
  </cols>
  <sheetData>
    <row r="1" spans="2:59" s="29" customFormat="1" ht="18.75" x14ac:dyDescent="0.3">
      <c r="B1" s="37" t="s">
        <v>2</v>
      </c>
    </row>
    <row r="2" spans="2:59" x14ac:dyDescent="0.25">
      <c r="D2" t="s">
        <v>51</v>
      </c>
    </row>
    <row r="3" spans="2:59" x14ac:dyDescent="0.25">
      <c r="B3" t="s">
        <v>0</v>
      </c>
      <c r="C3" t="s">
        <v>1</v>
      </c>
      <c r="D3" s="1">
        <v>0</v>
      </c>
      <c r="E3" s="1">
        <v>2.0833333333333332E-2</v>
      </c>
      <c r="F3" s="1">
        <v>4.1666666666666699E-2</v>
      </c>
      <c r="G3" s="1">
        <v>6.25E-2</v>
      </c>
      <c r="H3" s="1">
        <v>8.3333333333333301E-2</v>
      </c>
      <c r="I3" s="1">
        <v>0.104166666666667</v>
      </c>
      <c r="J3" s="1">
        <v>0.125</v>
      </c>
      <c r="K3" s="1">
        <v>0.14583333333333301</v>
      </c>
      <c r="L3" s="1">
        <v>0.16666666666666699</v>
      </c>
      <c r="M3" s="1">
        <v>0.1875</v>
      </c>
      <c r="N3" s="1">
        <v>0.20833333333333301</v>
      </c>
      <c r="O3" s="1">
        <v>0.22916666666666699</v>
      </c>
      <c r="P3" s="1">
        <v>0.25</v>
      </c>
      <c r="Q3" s="1">
        <v>0.27083333333333298</v>
      </c>
      <c r="R3" s="1">
        <v>0.29166666666666702</v>
      </c>
      <c r="S3" s="1">
        <v>0.3125</v>
      </c>
      <c r="T3" s="1">
        <v>0.33333333333333298</v>
      </c>
      <c r="U3" s="1">
        <v>0.35416666666666702</v>
      </c>
      <c r="V3" s="1">
        <v>0.375</v>
      </c>
      <c r="W3" s="1">
        <v>0.39583333333333298</v>
      </c>
      <c r="X3" s="1">
        <v>0.41666666666666702</v>
      </c>
      <c r="Y3" s="1">
        <v>0.4375</v>
      </c>
      <c r="Z3" s="1">
        <v>0.45833333333333298</v>
      </c>
      <c r="AA3" s="1">
        <v>0.47916666666666702</v>
      </c>
      <c r="AB3" s="1">
        <v>0.5</v>
      </c>
      <c r="AC3" s="1">
        <v>0.52083333333333304</v>
      </c>
      <c r="AD3" s="1">
        <v>0.54166666666666696</v>
      </c>
      <c r="AE3" s="1">
        <v>0.5625</v>
      </c>
      <c r="AF3" s="1">
        <v>0.58333333333333304</v>
      </c>
      <c r="AG3" s="1">
        <v>0.60416666666666696</v>
      </c>
      <c r="AH3" s="1">
        <v>0.625</v>
      </c>
      <c r="AI3" s="1">
        <v>0.64583333333333304</v>
      </c>
      <c r="AJ3" s="1">
        <v>0.66666666666666696</v>
      </c>
      <c r="AK3" s="1">
        <v>0.6875</v>
      </c>
      <c r="AL3" s="1">
        <v>0.70833333333333304</v>
      </c>
      <c r="AM3" s="1">
        <v>0.72916666666666696</v>
      </c>
      <c r="AN3" s="1">
        <v>0.75</v>
      </c>
      <c r="AO3" s="1">
        <v>0.77083333333333304</v>
      </c>
      <c r="AP3" s="1">
        <v>0.79166666666666696</v>
      </c>
      <c r="AQ3" s="1">
        <v>0.8125</v>
      </c>
      <c r="AR3" s="1">
        <v>0.83333333333333304</v>
      </c>
      <c r="AS3" s="1">
        <v>0.85416666666666696</v>
      </c>
      <c r="AT3" s="1">
        <v>0.875</v>
      </c>
      <c r="AU3" s="1">
        <v>0.89583333333333304</v>
      </c>
      <c r="AV3" s="1">
        <v>0.91666666666666696</v>
      </c>
      <c r="AW3" s="1">
        <v>0.9375</v>
      </c>
      <c r="AX3" s="1">
        <v>0.95833333333333304</v>
      </c>
      <c r="AY3" s="1">
        <v>0.97916666666666696</v>
      </c>
      <c r="AZ3" s="1"/>
      <c r="BA3" t="s">
        <v>25</v>
      </c>
      <c r="BB3" t="s">
        <v>6</v>
      </c>
      <c r="BC3" t="s">
        <v>26</v>
      </c>
      <c r="BD3" t="s">
        <v>1</v>
      </c>
      <c r="BF3" t="s">
        <v>32</v>
      </c>
    </row>
    <row r="4" spans="2:59" x14ac:dyDescent="0.25">
      <c r="B4">
        <v>2013</v>
      </c>
      <c r="C4" s="30" t="s">
        <v>58</v>
      </c>
      <c r="D4">
        <v>1.127</v>
      </c>
      <c r="E4">
        <v>0.754</v>
      </c>
      <c r="F4">
        <v>0.68</v>
      </c>
      <c r="G4">
        <v>0.5</v>
      </c>
      <c r="H4">
        <v>0.35</v>
      </c>
      <c r="I4">
        <v>0.29499999999999998</v>
      </c>
      <c r="J4">
        <v>0.316</v>
      </c>
      <c r="K4">
        <v>0.27200000000000002</v>
      </c>
      <c r="L4">
        <v>0.2</v>
      </c>
      <c r="M4">
        <v>0.125</v>
      </c>
      <c r="N4">
        <v>0.13700000000000001</v>
      </c>
      <c r="O4">
        <v>0.14399999999999999</v>
      </c>
      <c r="P4">
        <v>0.504</v>
      </c>
      <c r="Q4">
        <v>0.20799999999999999</v>
      </c>
      <c r="R4">
        <v>0.28999999999999998</v>
      </c>
      <c r="S4">
        <v>0.41199999999999998</v>
      </c>
      <c r="T4">
        <v>0.57699999999999996</v>
      </c>
      <c r="U4">
        <v>0.70799999999999996</v>
      </c>
      <c r="V4">
        <v>0.621</v>
      </c>
      <c r="W4">
        <v>0.61199999999999999</v>
      </c>
      <c r="X4">
        <v>0.58399999999999996</v>
      </c>
      <c r="Y4">
        <v>0.47399999999999998</v>
      </c>
      <c r="Z4">
        <v>0.502</v>
      </c>
      <c r="AA4">
        <v>0.44400000000000001</v>
      </c>
      <c r="AB4">
        <v>0.57399999999999995</v>
      </c>
      <c r="AC4">
        <v>0.67400000000000004</v>
      </c>
      <c r="AD4">
        <v>0.45</v>
      </c>
      <c r="AE4">
        <v>0.46400000000000002</v>
      </c>
      <c r="AF4">
        <v>0.438</v>
      </c>
      <c r="AG4">
        <v>0.47899999999999998</v>
      </c>
      <c r="AH4">
        <v>0.64200000000000002</v>
      </c>
      <c r="AI4">
        <v>0.90800000000000003</v>
      </c>
      <c r="AJ4">
        <v>0.624</v>
      </c>
      <c r="AK4">
        <v>0.64400000000000002</v>
      </c>
      <c r="AL4">
        <v>0.82399999999999995</v>
      </c>
      <c r="AM4">
        <v>1.1399999999999999</v>
      </c>
      <c r="AN4">
        <v>1.129</v>
      </c>
      <c r="AO4">
        <v>0.92300000000000004</v>
      </c>
      <c r="AP4">
        <v>0.76900000000000002</v>
      </c>
      <c r="AQ4">
        <v>1.1160000000000001</v>
      </c>
      <c r="AR4">
        <v>1.288</v>
      </c>
      <c r="AS4">
        <v>1.1719999999999999</v>
      </c>
      <c r="AT4">
        <v>1.046</v>
      </c>
      <c r="AU4">
        <v>1.091</v>
      </c>
      <c r="AV4">
        <v>1.1240000000000001</v>
      </c>
      <c r="AW4">
        <v>1.2230000000000001</v>
      </c>
      <c r="AX4">
        <v>1.0680000000000001</v>
      </c>
      <c r="AY4">
        <v>1.3049999999999999</v>
      </c>
      <c r="BA4">
        <v>5</v>
      </c>
      <c r="BB4">
        <v>47</v>
      </c>
      <c r="BC4" s="12">
        <f>BA4*(DATE(YEAR(BD4),MONTH(BD4)+1,1) - DATE(YEAR(BD4),MONTH(BD4),1))</f>
        <v>155</v>
      </c>
      <c r="BD4" s="11">
        <v>41395</v>
      </c>
      <c r="BE4" s="11"/>
      <c r="BF4">
        <f>SUM(D4:AY4) / 2</f>
        <v>15.9755</v>
      </c>
    </row>
    <row r="5" spans="2:59" x14ac:dyDescent="0.25">
      <c r="B5">
        <v>2013</v>
      </c>
      <c r="C5" s="30" t="s">
        <v>59</v>
      </c>
      <c r="D5">
        <v>0.996</v>
      </c>
      <c r="E5">
        <v>0.76400000000000001</v>
      </c>
      <c r="F5">
        <v>0.73899999999999999</v>
      </c>
      <c r="G5">
        <v>0.61299999999999999</v>
      </c>
      <c r="H5">
        <v>0.49</v>
      </c>
      <c r="I5">
        <v>0.378</v>
      </c>
      <c r="J5">
        <v>0.22800000000000001</v>
      </c>
      <c r="K5">
        <v>0.17899999999999999</v>
      </c>
      <c r="L5">
        <v>0.161</v>
      </c>
      <c r="M5">
        <v>0.13100000000000001</v>
      </c>
      <c r="N5">
        <v>0.115</v>
      </c>
      <c r="O5">
        <v>0.111</v>
      </c>
      <c r="P5">
        <v>0.49399999999999999</v>
      </c>
      <c r="Q5">
        <v>0.17</v>
      </c>
      <c r="R5">
        <v>0.22600000000000001</v>
      </c>
      <c r="S5">
        <v>0.26700000000000002</v>
      </c>
      <c r="T5">
        <v>0.48599999999999999</v>
      </c>
      <c r="U5">
        <v>0.45700000000000002</v>
      </c>
      <c r="V5">
        <v>0.48199999999999998</v>
      </c>
      <c r="W5">
        <v>0.441</v>
      </c>
      <c r="X5">
        <v>0.49</v>
      </c>
      <c r="Y5">
        <v>0.49199999999999999</v>
      </c>
      <c r="Z5">
        <v>0.43</v>
      </c>
      <c r="AA5">
        <v>0.36699999999999999</v>
      </c>
      <c r="AB5">
        <v>0.53400000000000003</v>
      </c>
      <c r="AC5">
        <v>0.66700000000000004</v>
      </c>
      <c r="AD5">
        <v>0.74</v>
      </c>
      <c r="AE5">
        <v>0.66600000000000004</v>
      </c>
      <c r="AF5">
        <v>0.61599999999999999</v>
      </c>
      <c r="AG5">
        <v>0.59</v>
      </c>
      <c r="AH5">
        <v>0.52600000000000002</v>
      </c>
      <c r="AI5">
        <v>0.72199999999999998</v>
      </c>
      <c r="AJ5">
        <v>0.92400000000000004</v>
      </c>
      <c r="AK5">
        <v>1.0489999999999999</v>
      </c>
      <c r="AL5">
        <v>1.3129999999999999</v>
      </c>
      <c r="AM5">
        <v>1.4359999999999999</v>
      </c>
      <c r="AN5">
        <v>1.347</v>
      </c>
      <c r="AO5">
        <v>1.284</v>
      </c>
      <c r="AP5">
        <v>1.137</v>
      </c>
      <c r="AQ5">
        <v>1.129</v>
      </c>
      <c r="AR5">
        <v>1.3069999999999999</v>
      </c>
      <c r="AS5">
        <v>1.25</v>
      </c>
      <c r="AT5">
        <v>1.262</v>
      </c>
      <c r="AU5">
        <v>1.242</v>
      </c>
      <c r="AV5">
        <v>1.2410000000000001</v>
      </c>
      <c r="AW5">
        <v>1.1639999999999999</v>
      </c>
      <c r="AX5">
        <v>1.153</v>
      </c>
      <c r="AY5">
        <v>1.1619999999999999</v>
      </c>
      <c r="BA5">
        <v>6</v>
      </c>
      <c r="BB5">
        <v>171</v>
      </c>
      <c r="BC5" s="12">
        <f t="shared" ref="BC5:BC17" si="0">BA5*(DATE(YEAR(BD5),MONTH(BD5)+1,1) - DATE(YEAR(BD5),MONTH(BD5),1))</f>
        <v>180</v>
      </c>
      <c r="BD5" s="11">
        <v>41426</v>
      </c>
      <c r="BF5">
        <f t="shared" ref="BF5:BF18" si="1">SUM(D5:AY5) / 2</f>
        <v>17.084</v>
      </c>
    </row>
    <row r="6" spans="2:59" x14ac:dyDescent="0.25">
      <c r="B6">
        <v>2013</v>
      </c>
      <c r="C6" s="30" t="s">
        <v>60</v>
      </c>
      <c r="D6">
        <v>0.67</v>
      </c>
      <c r="E6">
        <v>0.47399999999999998</v>
      </c>
      <c r="F6">
        <v>0.35199999999999998</v>
      </c>
      <c r="G6">
        <v>0.30099999999999999</v>
      </c>
      <c r="H6">
        <v>0.25</v>
      </c>
      <c r="I6">
        <v>0.18099999999999999</v>
      </c>
      <c r="J6">
        <v>0.19400000000000001</v>
      </c>
      <c r="K6">
        <v>0.16900000000000001</v>
      </c>
      <c r="L6">
        <v>0.13800000000000001</v>
      </c>
      <c r="M6">
        <v>0.128</v>
      </c>
      <c r="N6">
        <v>0.13800000000000001</v>
      </c>
      <c r="O6">
        <v>0.13800000000000001</v>
      </c>
      <c r="P6">
        <v>0.311</v>
      </c>
      <c r="Q6">
        <v>0.17799999999999999</v>
      </c>
      <c r="R6">
        <v>0.23499999999999999</v>
      </c>
      <c r="S6">
        <v>0.245</v>
      </c>
      <c r="T6">
        <v>0.34100000000000003</v>
      </c>
      <c r="U6">
        <v>0.41699999999999998</v>
      </c>
      <c r="V6">
        <v>0.42299999999999999</v>
      </c>
      <c r="W6">
        <v>0.35499999999999998</v>
      </c>
      <c r="X6">
        <v>0.45100000000000001</v>
      </c>
      <c r="Y6">
        <v>0.432</v>
      </c>
      <c r="Z6">
        <v>0.432</v>
      </c>
      <c r="AA6">
        <v>0.46200000000000002</v>
      </c>
      <c r="AB6">
        <v>0.46600000000000003</v>
      </c>
      <c r="AC6">
        <v>0.48799999999999999</v>
      </c>
      <c r="AD6">
        <v>0.5</v>
      </c>
      <c r="AE6">
        <v>0.49</v>
      </c>
      <c r="AF6">
        <v>0.52600000000000002</v>
      </c>
      <c r="AG6">
        <v>0.54900000000000004</v>
      </c>
      <c r="AH6">
        <v>0.56399999999999995</v>
      </c>
      <c r="AI6">
        <v>0.56399999999999995</v>
      </c>
      <c r="AJ6">
        <v>0.71499999999999997</v>
      </c>
      <c r="AK6">
        <v>0.79300000000000004</v>
      </c>
      <c r="AL6">
        <v>0.92500000000000004</v>
      </c>
      <c r="AM6">
        <v>1.1200000000000001</v>
      </c>
      <c r="AN6">
        <v>1.0209999999999999</v>
      </c>
      <c r="AO6">
        <v>0.999</v>
      </c>
      <c r="AP6">
        <v>1.0589999999999999</v>
      </c>
      <c r="AQ6">
        <v>1.149</v>
      </c>
      <c r="AR6">
        <v>1.2010000000000001</v>
      </c>
      <c r="AS6">
        <v>1.272</v>
      </c>
      <c r="AT6">
        <v>1.415</v>
      </c>
      <c r="AU6">
        <v>1.421</v>
      </c>
      <c r="AV6">
        <v>1.3859999999999999</v>
      </c>
      <c r="AW6">
        <v>1.2470000000000001</v>
      </c>
      <c r="AX6">
        <v>1.19</v>
      </c>
      <c r="AY6">
        <v>0.97899999999999998</v>
      </c>
      <c r="BA6">
        <v>6</v>
      </c>
      <c r="BB6">
        <v>186</v>
      </c>
      <c r="BC6" s="12">
        <f t="shared" si="0"/>
        <v>186</v>
      </c>
      <c r="BD6" s="11">
        <v>41456</v>
      </c>
      <c r="BF6">
        <f t="shared" si="1"/>
        <v>14.726999999999999</v>
      </c>
    </row>
    <row r="7" spans="2:59" x14ac:dyDescent="0.25">
      <c r="B7">
        <v>2013</v>
      </c>
      <c r="C7" s="30" t="s">
        <v>61</v>
      </c>
      <c r="D7">
        <v>0.88600000000000001</v>
      </c>
      <c r="E7">
        <v>0.752</v>
      </c>
      <c r="F7">
        <v>0.70899999999999996</v>
      </c>
      <c r="G7">
        <v>0.66500000000000004</v>
      </c>
      <c r="H7">
        <v>0.51900000000000002</v>
      </c>
      <c r="I7">
        <v>0.36</v>
      </c>
      <c r="J7">
        <v>0.32200000000000001</v>
      </c>
      <c r="K7">
        <v>0.27</v>
      </c>
      <c r="L7">
        <v>0.247</v>
      </c>
      <c r="M7">
        <v>0.218</v>
      </c>
      <c r="N7">
        <v>0.246</v>
      </c>
      <c r="O7">
        <v>0.25</v>
      </c>
      <c r="P7">
        <v>0.24199999999999999</v>
      </c>
      <c r="Q7">
        <v>0.25700000000000001</v>
      </c>
      <c r="R7">
        <v>0.28299999999999997</v>
      </c>
      <c r="S7">
        <v>0.33300000000000002</v>
      </c>
      <c r="T7">
        <v>0.35499999999999998</v>
      </c>
      <c r="U7">
        <v>0.40899999999999997</v>
      </c>
      <c r="V7">
        <v>0.49399999999999999</v>
      </c>
      <c r="W7">
        <v>0.68500000000000005</v>
      </c>
      <c r="X7">
        <v>0.626</v>
      </c>
      <c r="Y7">
        <v>0.52</v>
      </c>
      <c r="Z7">
        <v>0.55600000000000005</v>
      </c>
      <c r="AA7">
        <v>0.58599999999999997</v>
      </c>
      <c r="AB7">
        <v>0.65600000000000003</v>
      </c>
      <c r="AC7">
        <v>0.66100000000000003</v>
      </c>
      <c r="AD7">
        <v>0.70499999999999996</v>
      </c>
      <c r="AE7">
        <v>0.77800000000000002</v>
      </c>
      <c r="AF7">
        <v>0.7</v>
      </c>
      <c r="AG7">
        <v>0.60399999999999998</v>
      </c>
      <c r="AH7">
        <v>0.59399999999999997</v>
      </c>
      <c r="AI7">
        <v>0.73299999999999998</v>
      </c>
      <c r="AJ7">
        <v>0.81499999999999995</v>
      </c>
      <c r="AK7">
        <v>0.83299999999999996</v>
      </c>
      <c r="AL7">
        <v>1.169</v>
      </c>
      <c r="AM7">
        <v>1.411</v>
      </c>
      <c r="AN7">
        <v>1.4039999999999999</v>
      </c>
      <c r="AO7">
        <v>1.399</v>
      </c>
      <c r="AP7">
        <v>1.357</v>
      </c>
      <c r="AQ7">
        <v>1.258</v>
      </c>
      <c r="AR7">
        <v>1.2</v>
      </c>
      <c r="AS7">
        <v>1.08</v>
      </c>
      <c r="AT7">
        <v>1.0549999999999999</v>
      </c>
      <c r="AU7">
        <v>1.05</v>
      </c>
      <c r="AV7">
        <v>0.97899999999999998</v>
      </c>
      <c r="AW7">
        <v>0.84799999999999998</v>
      </c>
      <c r="AX7">
        <v>0.84499999999999997</v>
      </c>
      <c r="AY7">
        <v>0.78200000000000003</v>
      </c>
      <c r="BA7">
        <v>6</v>
      </c>
      <c r="BB7">
        <v>186</v>
      </c>
      <c r="BC7" s="12">
        <f t="shared" si="0"/>
        <v>186</v>
      </c>
      <c r="BD7" s="11">
        <v>41487</v>
      </c>
      <c r="BF7">
        <f t="shared" si="1"/>
        <v>16.853000000000002</v>
      </c>
    </row>
    <row r="8" spans="2:59" x14ac:dyDescent="0.25">
      <c r="B8">
        <v>2013</v>
      </c>
      <c r="C8" s="30" t="s">
        <v>62</v>
      </c>
      <c r="D8">
        <v>0.93100000000000005</v>
      </c>
      <c r="E8">
        <v>0.76300000000000001</v>
      </c>
      <c r="F8">
        <v>0.66</v>
      </c>
      <c r="G8">
        <v>0.45500000000000002</v>
      </c>
      <c r="H8">
        <v>0.29099999999999998</v>
      </c>
      <c r="I8">
        <v>0.30499999999999999</v>
      </c>
      <c r="J8">
        <v>0.29399999999999998</v>
      </c>
      <c r="K8">
        <v>0.23300000000000001</v>
      </c>
      <c r="L8">
        <v>0.20699999999999999</v>
      </c>
      <c r="M8">
        <v>0.22500000000000001</v>
      </c>
      <c r="N8">
        <v>0.22500000000000001</v>
      </c>
      <c r="O8">
        <v>0.215</v>
      </c>
      <c r="P8">
        <v>0.224</v>
      </c>
      <c r="Q8">
        <v>0.27</v>
      </c>
      <c r="R8">
        <v>0.36099999999999999</v>
      </c>
      <c r="S8">
        <v>0.30399999999999999</v>
      </c>
      <c r="T8">
        <v>0.30099999999999999</v>
      </c>
      <c r="U8">
        <v>0.313</v>
      </c>
      <c r="V8">
        <v>0.40699999999999997</v>
      </c>
      <c r="W8">
        <v>0.58299999999999996</v>
      </c>
      <c r="X8">
        <v>0.52</v>
      </c>
      <c r="Y8">
        <v>0.51500000000000001</v>
      </c>
      <c r="Z8">
        <v>0.53200000000000003</v>
      </c>
      <c r="AA8">
        <v>0.51400000000000001</v>
      </c>
      <c r="AB8">
        <v>0.57899999999999996</v>
      </c>
      <c r="AC8">
        <v>0.66900000000000004</v>
      </c>
      <c r="AD8">
        <v>0.78400000000000003</v>
      </c>
      <c r="AE8">
        <v>0.69299999999999995</v>
      </c>
      <c r="AF8">
        <v>0.72699999999999998</v>
      </c>
      <c r="AG8">
        <v>0.77</v>
      </c>
      <c r="AH8">
        <v>0.76100000000000001</v>
      </c>
      <c r="AI8">
        <v>0.80300000000000005</v>
      </c>
      <c r="AJ8">
        <v>0.91600000000000004</v>
      </c>
      <c r="AK8">
        <v>0.97699999999999998</v>
      </c>
      <c r="AL8">
        <v>1.105</v>
      </c>
      <c r="AM8">
        <v>1.5249999999999999</v>
      </c>
      <c r="AN8">
        <v>1.6759999999999999</v>
      </c>
      <c r="AO8">
        <v>1.6140000000000001</v>
      </c>
      <c r="AP8">
        <v>1.669</v>
      </c>
      <c r="AQ8">
        <v>1.7150000000000001</v>
      </c>
      <c r="AR8">
        <v>1.726</v>
      </c>
      <c r="AS8">
        <v>1.7529999999999999</v>
      </c>
      <c r="AT8">
        <v>1.7689999999999999</v>
      </c>
      <c r="AU8">
        <v>1.6659999999999999</v>
      </c>
      <c r="AV8">
        <v>1.5569999999999999</v>
      </c>
      <c r="AW8">
        <v>1.359</v>
      </c>
      <c r="AX8">
        <v>1.1990000000000001</v>
      </c>
      <c r="AY8">
        <v>1.052</v>
      </c>
      <c r="BA8">
        <v>6</v>
      </c>
      <c r="BB8">
        <v>180</v>
      </c>
      <c r="BC8" s="12">
        <f t="shared" si="0"/>
        <v>180</v>
      </c>
      <c r="BD8" s="11">
        <v>41518</v>
      </c>
      <c r="BF8">
        <f t="shared" si="1"/>
        <v>19.355999999999998</v>
      </c>
    </row>
    <row r="9" spans="2:59" x14ac:dyDescent="0.25">
      <c r="B9">
        <v>2013</v>
      </c>
      <c r="C9" s="30" t="s">
        <v>63</v>
      </c>
      <c r="D9">
        <v>0.73899999999999999</v>
      </c>
      <c r="E9">
        <v>0.52200000000000002</v>
      </c>
      <c r="F9">
        <v>0.42</v>
      </c>
      <c r="G9">
        <v>0.42099999999999999</v>
      </c>
      <c r="H9">
        <v>0.39600000000000002</v>
      </c>
      <c r="I9">
        <v>0.35599999999999998</v>
      </c>
      <c r="J9">
        <v>0.375</v>
      </c>
      <c r="K9">
        <v>0.34799999999999998</v>
      </c>
      <c r="L9">
        <v>0.28599999999999998</v>
      </c>
      <c r="M9">
        <v>0.26300000000000001</v>
      </c>
      <c r="N9">
        <v>0.27</v>
      </c>
      <c r="O9">
        <v>0.249</v>
      </c>
      <c r="P9">
        <v>0.75700000000000001</v>
      </c>
      <c r="Q9">
        <v>0.35</v>
      </c>
      <c r="R9">
        <v>0.39600000000000002</v>
      </c>
      <c r="S9">
        <v>0.36499999999999999</v>
      </c>
      <c r="T9">
        <v>0.4</v>
      </c>
      <c r="U9">
        <v>0.35599999999999998</v>
      </c>
      <c r="V9">
        <v>0.47399999999999998</v>
      </c>
      <c r="W9">
        <v>0.42299999999999999</v>
      </c>
      <c r="X9">
        <v>0.42099999999999999</v>
      </c>
      <c r="Y9">
        <v>0.504</v>
      </c>
      <c r="Z9">
        <v>0.628</v>
      </c>
      <c r="AA9">
        <v>0.57699999999999996</v>
      </c>
      <c r="AB9">
        <v>0.58799999999999997</v>
      </c>
      <c r="AC9">
        <v>0.64600000000000002</v>
      </c>
      <c r="AD9">
        <v>0.63</v>
      </c>
      <c r="AE9">
        <v>0.68500000000000005</v>
      </c>
      <c r="AF9">
        <v>0.754</v>
      </c>
      <c r="AG9">
        <v>0.77700000000000002</v>
      </c>
      <c r="AH9">
        <v>0.64400000000000002</v>
      </c>
      <c r="AI9">
        <v>0.92400000000000004</v>
      </c>
      <c r="AJ9">
        <v>0.98099999999999998</v>
      </c>
      <c r="AK9">
        <v>1</v>
      </c>
      <c r="AL9">
        <v>1.1379999999999999</v>
      </c>
      <c r="AM9">
        <v>1.46</v>
      </c>
      <c r="AN9">
        <v>1.502</v>
      </c>
      <c r="AO9">
        <v>1.5980000000000001</v>
      </c>
      <c r="AP9">
        <v>1.593</v>
      </c>
      <c r="AQ9">
        <v>1.843</v>
      </c>
      <c r="AR9">
        <v>1.9870000000000001</v>
      </c>
      <c r="AS9">
        <v>1.887</v>
      </c>
      <c r="AT9">
        <v>1.7589999999999999</v>
      </c>
      <c r="AU9">
        <v>1.542</v>
      </c>
      <c r="AV9">
        <v>1.399</v>
      </c>
      <c r="AW9">
        <v>1.3280000000000001</v>
      </c>
      <c r="AX9">
        <v>1.141</v>
      </c>
      <c r="AY9">
        <v>0.88300000000000001</v>
      </c>
      <c r="BA9">
        <v>6</v>
      </c>
      <c r="BB9">
        <v>186</v>
      </c>
      <c r="BC9" s="12">
        <f t="shared" si="0"/>
        <v>186</v>
      </c>
      <c r="BD9" s="11">
        <v>41548</v>
      </c>
      <c r="BF9">
        <f t="shared" si="1"/>
        <v>19.4925</v>
      </c>
    </row>
    <row r="10" spans="2:59" x14ac:dyDescent="0.25">
      <c r="B10">
        <v>2013</v>
      </c>
      <c r="C10" s="30" t="s">
        <v>64</v>
      </c>
      <c r="D10">
        <v>0.95799999999999996</v>
      </c>
      <c r="E10">
        <v>0.80600000000000005</v>
      </c>
      <c r="F10">
        <v>0.70099999999999996</v>
      </c>
      <c r="G10">
        <v>0.65500000000000003</v>
      </c>
      <c r="H10">
        <v>0.47399999999999998</v>
      </c>
      <c r="I10">
        <v>0.36599999999999999</v>
      </c>
      <c r="J10">
        <v>0.28799999999999998</v>
      </c>
      <c r="K10">
        <v>0.19</v>
      </c>
      <c r="L10">
        <v>0.18</v>
      </c>
      <c r="M10">
        <v>0.16500000000000001</v>
      </c>
      <c r="N10">
        <v>0.156</v>
      </c>
      <c r="O10">
        <v>0.14399999999999999</v>
      </c>
      <c r="P10">
        <v>0.54100000000000004</v>
      </c>
      <c r="Q10">
        <v>0.221</v>
      </c>
      <c r="R10">
        <v>0.371</v>
      </c>
      <c r="S10">
        <v>0.433</v>
      </c>
      <c r="T10">
        <v>0.60499999999999998</v>
      </c>
      <c r="U10">
        <v>0.32800000000000001</v>
      </c>
      <c r="V10">
        <v>0.50700000000000001</v>
      </c>
      <c r="W10">
        <v>0.48499999999999999</v>
      </c>
      <c r="X10">
        <v>0.40600000000000003</v>
      </c>
      <c r="Y10">
        <v>0.501</v>
      </c>
      <c r="Z10">
        <v>0.56699999999999995</v>
      </c>
      <c r="AA10">
        <v>0.56999999999999995</v>
      </c>
      <c r="AB10">
        <v>0.51900000000000002</v>
      </c>
      <c r="AC10">
        <v>0.53400000000000003</v>
      </c>
      <c r="AD10">
        <v>0.60599999999999998</v>
      </c>
      <c r="AE10">
        <v>0.60599999999999998</v>
      </c>
      <c r="AF10">
        <v>0.60799999999999998</v>
      </c>
      <c r="AG10">
        <v>0.67500000000000004</v>
      </c>
      <c r="AH10">
        <v>0.66500000000000004</v>
      </c>
      <c r="AI10">
        <v>0.93700000000000006</v>
      </c>
      <c r="AJ10">
        <v>1.125</v>
      </c>
      <c r="AK10">
        <v>1.232</v>
      </c>
      <c r="AL10">
        <v>1.542</v>
      </c>
      <c r="AM10">
        <v>1.7430000000000001</v>
      </c>
      <c r="AN10">
        <v>1.8260000000000001</v>
      </c>
      <c r="AO10">
        <v>2.0139999999999998</v>
      </c>
      <c r="AP10">
        <v>2.1019999999999999</v>
      </c>
      <c r="AQ10">
        <v>2.1520000000000001</v>
      </c>
      <c r="AR10">
        <v>2.2000000000000002</v>
      </c>
      <c r="AS10">
        <v>2.1589999999999998</v>
      </c>
      <c r="AT10">
        <v>2.0760000000000001</v>
      </c>
      <c r="AU10">
        <v>1.909</v>
      </c>
      <c r="AV10">
        <v>1.786</v>
      </c>
      <c r="AW10">
        <v>1.617</v>
      </c>
      <c r="AX10">
        <v>1.264</v>
      </c>
      <c r="AY10">
        <v>1.2490000000000001</v>
      </c>
      <c r="BA10">
        <v>7</v>
      </c>
      <c r="BB10">
        <v>205</v>
      </c>
      <c r="BC10" s="12">
        <f t="shared" si="0"/>
        <v>210</v>
      </c>
      <c r="BD10" s="11">
        <v>41579</v>
      </c>
      <c r="BF10">
        <f t="shared" si="1"/>
        <v>21.882000000000001</v>
      </c>
    </row>
    <row r="11" spans="2:59" x14ac:dyDescent="0.25">
      <c r="B11">
        <v>2013</v>
      </c>
      <c r="C11" s="30" t="s">
        <v>65</v>
      </c>
      <c r="D11">
        <v>1.196</v>
      </c>
      <c r="E11">
        <v>1.008</v>
      </c>
      <c r="F11">
        <v>0.83299999999999996</v>
      </c>
      <c r="G11">
        <v>0.69199999999999995</v>
      </c>
      <c r="H11">
        <v>0.58199999999999996</v>
      </c>
      <c r="I11">
        <v>0.43099999999999999</v>
      </c>
      <c r="J11">
        <v>0.25800000000000001</v>
      </c>
      <c r="K11">
        <v>0.192</v>
      </c>
      <c r="L11">
        <v>0.219</v>
      </c>
      <c r="M11">
        <v>0.217</v>
      </c>
      <c r="N11">
        <v>0.19600000000000001</v>
      </c>
      <c r="O11">
        <v>0.185</v>
      </c>
      <c r="P11">
        <v>0.85699999999999998</v>
      </c>
      <c r="Q11">
        <v>0.28199999999999997</v>
      </c>
      <c r="R11">
        <v>0.39800000000000002</v>
      </c>
      <c r="S11">
        <v>0.46300000000000002</v>
      </c>
      <c r="T11">
        <v>0.64800000000000002</v>
      </c>
      <c r="U11">
        <v>0.45400000000000001</v>
      </c>
      <c r="V11">
        <v>0.54</v>
      </c>
      <c r="W11">
        <v>0.48899999999999999</v>
      </c>
      <c r="X11">
        <v>0.505</v>
      </c>
      <c r="Y11">
        <v>0.437</v>
      </c>
      <c r="Z11">
        <v>0.501</v>
      </c>
      <c r="AA11">
        <v>0.57899999999999996</v>
      </c>
      <c r="AB11">
        <v>0.61</v>
      </c>
      <c r="AC11">
        <v>0.63600000000000001</v>
      </c>
      <c r="AD11">
        <v>0.69</v>
      </c>
      <c r="AE11">
        <v>0.70099999999999996</v>
      </c>
      <c r="AF11">
        <v>0.69499999999999995</v>
      </c>
      <c r="AG11">
        <v>0.61699999999999999</v>
      </c>
      <c r="AH11">
        <v>0.70899999999999996</v>
      </c>
      <c r="AI11">
        <v>0.91800000000000004</v>
      </c>
      <c r="AJ11">
        <v>1.1539999999999999</v>
      </c>
      <c r="AK11">
        <v>1.337</v>
      </c>
      <c r="AL11">
        <v>1.623</v>
      </c>
      <c r="AM11">
        <v>1.9790000000000001</v>
      </c>
      <c r="AN11">
        <v>1.99</v>
      </c>
      <c r="AO11">
        <v>1.893</v>
      </c>
      <c r="AP11">
        <v>1.855</v>
      </c>
      <c r="AQ11">
        <v>1.879</v>
      </c>
      <c r="AR11">
        <v>1.788</v>
      </c>
      <c r="AS11">
        <v>1.794</v>
      </c>
      <c r="AT11">
        <v>2.0609999999999999</v>
      </c>
      <c r="AU11">
        <v>2.012</v>
      </c>
      <c r="AV11">
        <v>1.9019999999999999</v>
      </c>
      <c r="AW11">
        <v>1.7849999999999999</v>
      </c>
      <c r="AX11">
        <v>1.5629999999999999</v>
      </c>
      <c r="AY11">
        <v>1.3819999999999999</v>
      </c>
      <c r="BA11">
        <v>7</v>
      </c>
      <c r="BB11">
        <v>217</v>
      </c>
      <c r="BC11" s="12">
        <f t="shared" si="0"/>
        <v>217</v>
      </c>
      <c r="BD11" s="11">
        <v>41609</v>
      </c>
      <c r="BF11">
        <f t="shared" si="1"/>
        <v>22.867499999999996</v>
      </c>
    </row>
    <row r="12" spans="2:59" x14ac:dyDescent="0.25">
      <c r="B12">
        <v>2014</v>
      </c>
      <c r="C12" s="30" t="s">
        <v>66</v>
      </c>
      <c r="D12">
        <v>0.9</v>
      </c>
      <c r="E12">
        <v>0.79800000000000004</v>
      </c>
      <c r="F12">
        <v>0.73299999999999998</v>
      </c>
      <c r="G12">
        <v>0.67500000000000004</v>
      </c>
      <c r="H12">
        <v>0.54200000000000004</v>
      </c>
      <c r="I12">
        <v>0.436</v>
      </c>
      <c r="J12">
        <v>0.376</v>
      </c>
      <c r="K12">
        <v>0.32600000000000001</v>
      </c>
      <c r="L12">
        <v>0.28299999999999997</v>
      </c>
      <c r="M12">
        <v>0.25</v>
      </c>
      <c r="N12">
        <v>0.22600000000000001</v>
      </c>
      <c r="O12">
        <v>0.28599999999999998</v>
      </c>
      <c r="P12">
        <v>0.58899999999999997</v>
      </c>
      <c r="Q12">
        <v>0.46899999999999997</v>
      </c>
      <c r="R12">
        <v>0.56399999999999995</v>
      </c>
      <c r="S12">
        <v>0.58699999999999997</v>
      </c>
      <c r="T12">
        <v>0.66</v>
      </c>
      <c r="U12">
        <v>0.52900000000000003</v>
      </c>
      <c r="V12">
        <v>0.51700000000000002</v>
      </c>
      <c r="W12">
        <v>0.47499999999999998</v>
      </c>
      <c r="X12">
        <v>0.495</v>
      </c>
      <c r="Y12">
        <v>0.54300000000000004</v>
      </c>
      <c r="Z12">
        <v>0.53400000000000003</v>
      </c>
      <c r="AA12">
        <v>0.53800000000000003</v>
      </c>
      <c r="AB12">
        <v>0.53600000000000003</v>
      </c>
      <c r="AC12">
        <v>0.53200000000000003</v>
      </c>
      <c r="AD12">
        <v>0.52900000000000003</v>
      </c>
      <c r="AE12">
        <v>0.55200000000000005</v>
      </c>
      <c r="AF12">
        <v>0.55700000000000005</v>
      </c>
      <c r="AG12">
        <v>0.53300000000000003</v>
      </c>
      <c r="AH12">
        <v>0.63</v>
      </c>
      <c r="AI12">
        <v>0.80200000000000005</v>
      </c>
      <c r="AJ12">
        <v>0.96899999999999997</v>
      </c>
      <c r="AK12">
        <v>1.0840000000000001</v>
      </c>
      <c r="AL12">
        <v>1.248</v>
      </c>
      <c r="AM12">
        <v>1.4790000000000001</v>
      </c>
      <c r="AN12">
        <v>1.623</v>
      </c>
      <c r="AO12">
        <v>1.6180000000000001</v>
      </c>
      <c r="AP12">
        <v>1.6519999999999999</v>
      </c>
      <c r="AQ12">
        <v>1.764</v>
      </c>
      <c r="AR12">
        <v>1.7889999999999999</v>
      </c>
      <c r="AS12">
        <v>1.7370000000000001</v>
      </c>
      <c r="AT12">
        <v>1.754</v>
      </c>
      <c r="AU12">
        <v>1.6439999999999999</v>
      </c>
      <c r="AV12">
        <v>1.5760000000000001</v>
      </c>
      <c r="AW12">
        <v>1.47</v>
      </c>
      <c r="AX12">
        <v>1.2569999999999999</v>
      </c>
      <c r="AY12">
        <v>1.0589999999999999</v>
      </c>
      <c r="BA12">
        <v>92</v>
      </c>
      <c r="BB12">
        <v>715</v>
      </c>
      <c r="BC12" s="12">
        <f t="shared" si="0"/>
        <v>2852</v>
      </c>
      <c r="BD12" s="11">
        <v>41640</v>
      </c>
      <c r="BF12">
        <f t="shared" si="1"/>
        <v>20.362499999999997</v>
      </c>
      <c r="BG12">
        <f>MAX(D12:AY12)</f>
        <v>1.7889999999999999</v>
      </c>
    </row>
    <row r="13" spans="2:59" x14ac:dyDescent="0.25">
      <c r="B13">
        <v>2014</v>
      </c>
      <c r="C13" s="30" t="s">
        <v>67</v>
      </c>
      <c r="D13">
        <v>0.81200000000000006</v>
      </c>
      <c r="E13">
        <v>0.752</v>
      </c>
      <c r="F13">
        <v>0.69699999999999995</v>
      </c>
      <c r="G13">
        <v>0.60099999999999998</v>
      </c>
      <c r="H13">
        <v>0.50900000000000001</v>
      </c>
      <c r="I13">
        <v>0.42899999999999999</v>
      </c>
      <c r="J13">
        <v>0.374</v>
      </c>
      <c r="K13">
        <v>0.30399999999999999</v>
      </c>
      <c r="L13">
        <v>0.26900000000000002</v>
      </c>
      <c r="M13">
        <v>0.22800000000000001</v>
      </c>
      <c r="N13">
        <v>0.22800000000000001</v>
      </c>
      <c r="O13">
        <v>0.32</v>
      </c>
      <c r="P13">
        <v>0.40500000000000003</v>
      </c>
      <c r="Q13">
        <v>0.436</v>
      </c>
      <c r="R13">
        <v>0.501</v>
      </c>
      <c r="S13">
        <v>0.58099999999999996</v>
      </c>
      <c r="T13">
        <v>0.54500000000000004</v>
      </c>
      <c r="U13">
        <v>0.50700000000000001</v>
      </c>
      <c r="V13">
        <v>0.54100000000000004</v>
      </c>
      <c r="W13">
        <v>0.56499999999999995</v>
      </c>
      <c r="X13">
        <v>0.53900000000000003</v>
      </c>
      <c r="Y13">
        <v>0.51800000000000002</v>
      </c>
      <c r="Z13">
        <v>0.52400000000000002</v>
      </c>
      <c r="AA13">
        <v>0.52400000000000002</v>
      </c>
      <c r="AB13">
        <v>0.53300000000000003</v>
      </c>
      <c r="AC13">
        <v>0.55300000000000005</v>
      </c>
      <c r="AD13">
        <v>0.55700000000000005</v>
      </c>
      <c r="AE13">
        <v>0.55200000000000005</v>
      </c>
      <c r="AF13">
        <v>0.54700000000000004</v>
      </c>
      <c r="AG13">
        <v>0.52100000000000002</v>
      </c>
      <c r="AH13">
        <v>0.51700000000000002</v>
      </c>
      <c r="AI13">
        <v>0.624</v>
      </c>
      <c r="AJ13">
        <v>0.76500000000000001</v>
      </c>
      <c r="AK13">
        <v>0.91400000000000003</v>
      </c>
      <c r="AL13">
        <v>1.117</v>
      </c>
      <c r="AM13">
        <v>1.3080000000000001</v>
      </c>
      <c r="AN13">
        <v>1.42</v>
      </c>
      <c r="AO13">
        <v>1.5089999999999999</v>
      </c>
      <c r="AP13">
        <v>1.5640000000000001</v>
      </c>
      <c r="AQ13">
        <v>1.641</v>
      </c>
      <c r="AR13">
        <v>1.6559999999999999</v>
      </c>
      <c r="AS13">
        <v>1.58</v>
      </c>
      <c r="AT13">
        <v>1.5349999999999999</v>
      </c>
      <c r="AU13">
        <v>1.3919999999999999</v>
      </c>
      <c r="AV13">
        <v>1.323</v>
      </c>
      <c r="AW13">
        <v>1.17</v>
      </c>
      <c r="AX13">
        <v>1.0029999999999999</v>
      </c>
      <c r="AY13">
        <v>0.88400000000000001</v>
      </c>
      <c r="BA13">
        <v>109</v>
      </c>
      <c r="BB13">
        <v>2793</v>
      </c>
      <c r="BC13" s="12">
        <f t="shared" si="0"/>
        <v>3052</v>
      </c>
      <c r="BD13" s="11">
        <v>41671</v>
      </c>
      <c r="BF13">
        <f t="shared" si="1"/>
        <v>18.446999999999999</v>
      </c>
      <c r="BG13">
        <f t="shared" ref="BG13:BG17" si="2">MAX(D13:AY13)</f>
        <v>1.6559999999999999</v>
      </c>
    </row>
    <row r="14" spans="2:59" x14ac:dyDescent="0.25">
      <c r="B14">
        <v>2014</v>
      </c>
      <c r="C14" s="30" t="s">
        <v>68</v>
      </c>
      <c r="D14">
        <v>0.80900000000000005</v>
      </c>
      <c r="E14">
        <v>0.748</v>
      </c>
      <c r="F14">
        <v>0.69499999999999995</v>
      </c>
      <c r="G14">
        <v>0.625</v>
      </c>
      <c r="H14">
        <v>0.51900000000000002</v>
      </c>
      <c r="I14">
        <v>0.41</v>
      </c>
      <c r="J14">
        <v>0.36599999999999999</v>
      </c>
      <c r="K14">
        <v>0.28699999999999998</v>
      </c>
      <c r="L14">
        <v>0.24299999999999999</v>
      </c>
      <c r="M14">
        <v>0.2</v>
      </c>
      <c r="N14">
        <v>0.224</v>
      </c>
      <c r="O14">
        <v>0.316</v>
      </c>
      <c r="P14">
        <v>0.40200000000000002</v>
      </c>
      <c r="Q14">
        <v>0.41099999999999998</v>
      </c>
      <c r="R14">
        <v>0.51</v>
      </c>
      <c r="S14">
        <v>0.58799999999999997</v>
      </c>
      <c r="T14">
        <v>0.53900000000000003</v>
      </c>
      <c r="U14">
        <v>0.49</v>
      </c>
      <c r="V14">
        <v>0.52800000000000002</v>
      </c>
      <c r="W14">
        <v>0.51900000000000002</v>
      </c>
      <c r="X14">
        <v>0.50700000000000001</v>
      </c>
      <c r="Y14">
        <v>0.505</v>
      </c>
      <c r="Z14">
        <v>0.52400000000000002</v>
      </c>
      <c r="AA14">
        <v>0.50700000000000001</v>
      </c>
      <c r="AB14">
        <v>0.503</v>
      </c>
      <c r="AC14">
        <v>0.505</v>
      </c>
      <c r="AD14">
        <v>0.505</v>
      </c>
      <c r="AE14">
        <v>0.502</v>
      </c>
      <c r="AF14">
        <v>0.502</v>
      </c>
      <c r="AG14">
        <v>0.48799999999999999</v>
      </c>
      <c r="AH14">
        <v>0.51700000000000002</v>
      </c>
      <c r="AI14">
        <v>0.59599999999999997</v>
      </c>
      <c r="AJ14">
        <v>0.69399999999999995</v>
      </c>
      <c r="AK14">
        <v>0.83799999999999997</v>
      </c>
      <c r="AL14">
        <v>0.98399999999999999</v>
      </c>
      <c r="AM14">
        <v>1.133</v>
      </c>
      <c r="AN14">
        <v>1.278</v>
      </c>
      <c r="AO14">
        <v>1.3740000000000001</v>
      </c>
      <c r="AP14">
        <v>1.4630000000000001</v>
      </c>
      <c r="AQ14">
        <v>1.56</v>
      </c>
      <c r="AR14">
        <v>1.57</v>
      </c>
      <c r="AS14">
        <v>1.4890000000000001</v>
      </c>
      <c r="AT14">
        <v>1.452</v>
      </c>
      <c r="AU14">
        <v>1.3420000000000001</v>
      </c>
      <c r="AV14">
        <v>1.278</v>
      </c>
      <c r="AW14">
        <v>1.127</v>
      </c>
      <c r="AX14">
        <v>0.98499999999999999</v>
      </c>
      <c r="AY14">
        <v>0.88500000000000001</v>
      </c>
      <c r="BA14">
        <v>112</v>
      </c>
      <c r="BB14">
        <v>3461</v>
      </c>
      <c r="BC14" s="12">
        <f t="shared" si="0"/>
        <v>3472</v>
      </c>
      <c r="BD14" s="11">
        <v>41699</v>
      </c>
      <c r="BF14">
        <f t="shared" si="1"/>
        <v>17.520999999999997</v>
      </c>
      <c r="BG14">
        <f t="shared" si="2"/>
        <v>1.57</v>
      </c>
    </row>
    <row r="15" spans="2:59" x14ac:dyDescent="0.25">
      <c r="B15">
        <v>2014</v>
      </c>
      <c r="C15" s="30" t="s">
        <v>69</v>
      </c>
      <c r="D15">
        <v>0.70299999999999996</v>
      </c>
      <c r="E15">
        <v>0.64400000000000002</v>
      </c>
      <c r="F15">
        <v>0.59199999999999997</v>
      </c>
      <c r="G15">
        <v>0.498</v>
      </c>
      <c r="H15">
        <v>0.40799999999999997</v>
      </c>
      <c r="I15">
        <v>0.33300000000000002</v>
      </c>
      <c r="J15">
        <v>0.28299999999999997</v>
      </c>
      <c r="K15">
        <v>0.24199999999999999</v>
      </c>
      <c r="L15">
        <v>0.19900000000000001</v>
      </c>
      <c r="M15">
        <v>0.16400000000000001</v>
      </c>
      <c r="N15">
        <v>0.189</v>
      </c>
      <c r="O15">
        <v>0.24399999999999999</v>
      </c>
      <c r="P15">
        <v>0.28299999999999997</v>
      </c>
      <c r="Q15">
        <v>0.33500000000000002</v>
      </c>
      <c r="R15">
        <v>0.37</v>
      </c>
      <c r="S15">
        <v>0.436</v>
      </c>
      <c r="T15">
        <v>0.435</v>
      </c>
      <c r="U15">
        <v>0.432</v>
      </c>
      <c r="V15">
        <v>0.45700000000000002</v>
      </c>
      <c r="W15">
        <v>0.46100000000000002</v>
      </c>
      <c r="X15">
        <v>0.44600000000000001</v>
      </c>
      <c r="Y15">
        <v>0.436</v>
      </c>
      <c r="Z15">
        <v>0.42899999999999999</v>
      </c>
      <c r="AA15">
        <v>0.41599999999999998</v>
      </c>
      <c r="AB15">
        <v>0.44900000000000001</v>
      </c>
      <c r="AC15">
        <v>0.47299999999999998</v>
      </c>
      <c r="AD15">
        <v>0.46600000000000003</v>
      </c>
      <c r="AE15">
        <v>0.45500000000000002</v>
      </c>
      <c r="AF15">
        <v>0.42499999999999999</v>
      </c>
      <c r="AG15">
        <v>0.42</v>
      </c>
      <c r="AH15">
        <v>0.41799999999999998</v>
      </c>
      <c r="AI15">
        <v>0.47699999999999998</v>
      </c>
      <c r="AJ15">
        <v>0.56899999999999995</v>
      </c>
      <c r="AK15">
        <v>0.67800000000000005</v>
      </c>
      <c r="AL15">
        <v>0.81699999999999995</v>
      </c>
      <c r="AM15">
        <v>0.91900000000000004</v>
      </c>
      <c r="AN15">
        <v>1.0249999999999999</v>
      </c>
      <c r="AO15">
        <v>1.0860000000000001</v>
      </c>
      <c r="AP15">
        <v>1.145</v>
      </c>
      <c r="AQ15">
        <v>1.252</v>
      </c>
      <c r="AR15">
        <v>1.3180000000000001</v>
      </c>
      <c r="AS15">
        <v>1.3240000000000001</v>
      </c>
      <c r="AT15">
        <v>1.2889999999999999</v>
      </c>
      <c r="AU15">
        <v>1.198</v>
      </c>
      <c r="AV15">
        <v>1.1180000000000001</v>
      </c>
      <c r="AW15">
        <v>0.98899999999999999</v>
      </c>
      <c r="AX15">
        <v>0.84099999999999997</v>
      </c>
      <c r="AY15">
        <v>0.73899999999999999</v>
      </c>
      <c r="BA15">
        <v>113</v>
      </c>
      <c r="BB15">
        <v>3342</v>
      </c>
      <c r="BC15" s="12">
        <f t="shared" si="0"/>
        <v>3390</v>
      </c>
      <c r="BD15" s="11">
        <v>41730</v>
      </c>
      <c r="BF15">
        <f t="shared" si="1"/>
        <v>14.662500000000001</v>
      </c>
      <c r="BG15">
        <f t="shared" si="2"/>
        <v>1.3240000000000001</v>
      </c>
    </row>
    <row r="16" spans="2:59" x14ac:dyDescent="0.25">
      <c r="B16">
        <v>2014</v>
      </c>
      <c r="C16" s="30" t="s">
        <v>58</v>
      </c>
      <c r="D16">
        <v>0.748</v>
      </c>
      <c r="E16">
        <v>0.71799999999999997</v>
      </c>
      <c r="F16">
        <v>0.69099999999999995</v>
      </c>
      <c r="G16">
        <v>0.61499999999999999</v>
      </c>
      <c r="H16">
        <v>0.52700000000000002</v>
      </c>
      <c r="I16">
        <v>0.434</v>
      </c>
      <c r="J16">
        <v>0.372</v>
      </c>
      <c r="K16">
        <v>0.28499999999999998</v>
      </c>
      <c r="L16">
        <v>0.23599999999999999</v>
      </c>
      <c r="M16">
        <v>0.20699999999999999</v>
      </c>
      <c r="N16">
        <v>0.224</v>
      </c>
      <c r="O16">
        <v>0.26300000000000001</v>
      </c>
      <c r="P16">
        <v>0.28100000000000003</v>
      </c>
      <c r="Q16">
        <v>0.34100000000000003</v>
      </c>
      <c r="R16">
        <v>0.375</v>
      </c>
      <c r="S16">
        <v>0.41699999999999998</v>
      </c>
      <c r="T16">
        <v>0.40500000000000003</v>
      </c>
      <c r="U16">
        <v>0.39900000000000002</v>
      </c>
      <c r="V16">
        <v>0.41199999999999998</v>
      </c>
      <c r="W16">
        <v>0.41399999999999998</v>
      </c>
      <c r="X16">
        <v>0.40400000000000003</v>
      </c>
      <c r="Y16">
        <v>0.38500000000000001</v>
      </c>
      <c r="Z16">
        <v>0.39600000000000002</v>
      </c>
      <c r="AA16">
        <v>0.39100000000000001</v>
      </c>
      <c r="AB16">
        <v>0.38</v>
      </c>
      <c r="AC16">
        <v>0.41299999999999998</v>
      </c>
      <c r="AD16">
        <v>0.40600000000000003</v>
      </c>
      <c r="AE16">
        <v>0.41599999999999998</v>
      </c>
      <c r="AF16">
        <v>0.42799999999999999</v>
      </c>
      <c r="AG16">
        <v>0.40300000000000002</v>
      </c>
      <c r="AH16">
        <v>0.41</v>
      </c>
      <c r="AI16">
        <v>0.47499999999999998</v>
      </c>
      <c r="AJ16">
        <v>0.53200000000000003</v>
      </c>
      <c r="AK16">
        <v>0.6</v>
      </c>
      <c r="AL16">
        <v>0.70899999999999996</v>
      </c>
      <c r="AM16">
        <v>0.82799999999999996</v>
      </c>
      <c r="AN16">
        <v>0.88300000000000001</v>
      </c>
      <c r="AO16">
        <v>0.93100000000000005</v>
      </c>
      <c r="AP16">
        <v>0.96</v>
      </c>
      <c r="AQ16">
        <v>1.0009999999999999</v>
      </c>
      <c r="AR16">
        <v>1.0449999999999999</v>
      </c>
      <c r="AS16">
        <v>1.0429999999999999</v>
      </c>
      <c r="AT16">
        <v>1.0389999999999999</v>
      </c>
      <c r="AU16">
        <v>1.0149999999999999</v>
      </c>
      <c r="AV16">
        <v>1.0109999999999999</v>
      </c>
      <c r="AW16">
        <v>0.92700000000000005</v>
      </c>
      <c r="AX16">
        <v>0.84699999999999998</v>
      </c>
      <c r="AY16">
        <v>0.78100000000000003</v>
      </c>
      <c r="BA16">
        <v>106</v>
      </c>
      <c r="BB16">
        <v>2821</v>
      </c>
      <c r="BC16" s="12">
        <f t="shared" si="0"/>
        <v>3286</v>
      </c>
      <c r="BD16" s="11">
        <v>41760</v>
      </c>
      <c r="BF16">
        <f t="shared" si="1"/>
        <v>13.711500000000003</v>
      </c>
      <c r="BG16">
        <f t="shared" si="2"/>
        <v>1.0449999999999999</v>
      </c>
    </row>
    <row r="17" spans="2:59" x14ac:dyDescent="0.25">
      <c r="B17">
        <v>2014</v>
      </c>
      <c r="C17" s="30" t="s">
        <v>59</v>
      </c>
      <c r="D17">
        <v>0.65100000000000002</v>
      </c>
      <c r="E17">
        <v>0.65700000000000003</v>
      </c>
      <c r="F17">
        <v>0.68</v>
      </c>
      <c r="G17">
        <v>0.62</v>
      </c>
      <c r="H17">
        <v>0.57099999999999995</v>
      </c>
      <c r="I17">
        <v>0.49199999999999999</v>
      </c>
      <c r="J17">
        <v>0.41599999999999998</v>
      </c>
      <c r="K17">
        <v>0.35599999999999998</v>
      </c>
      <c r="L17">
        <v>0.307</v>
      </c>
      <c r="M17">
        <v>0.26800000000000002</v>
      </c>
      <c r="N17">
        <v>0.251</v>
      </c>
      <c r="O17">
        <v>0.27400000000000002</v>
      </c>
      <c r="P17">
        <v>0.254</v>
      </c>
      <c r="Q17">
        <v>0.30199999999999999</v>
      </c>
      <c r="R17">
        <v>0.35299999999999998</v>
      </c>
      <c r="S17">
        <v>0.38600000000000001</v>
      </c>
      <c r="T17">
        <v>0.33600000000000002</v>
      </c>
      <c r="U17">
        <v>0.33300000000000002</v>
      </c>
      <c r="V17">
        <v>0.35599999999999998</v>
      </c>
      <c r="W17">
        <v>0.36199999999999999</v>
      </c>
      <c r="X17">
        <v>0.35399999999999998</v>
      </c>
      <c r="Y17">
        <v>0.33300000000000002</v>
      </c>
      <c r="Z17">
        <v>0.33100000000000002</v>
      </c>
      <c r="AA17">
        <v>0.33600000000000002</v>
      </c>
      <c r="AB17">
        <v>0.35199999999999998</v>
      </c>
      <c r="AC17">
        <v>0.377</v>
      </c>
      <c r="AD17">
        <v>0.35599999999999998</v>
      </c>
      <c r="AE17">
        <v>0.377</v>
      </c>
      <c r="AF17">
        <v>0.39200000000000002</v>
      </c>
      <c r="AG17">
        <v>0.38300000000000001</v>
      </c>
      <c r="AH17">
        <v>0.42399999999999999</v>
      </c>
      <c r="AI17">
        <v>0.46100000000000002</v>
      </c>
      <c r="AJ17">
        <v>0.48399999999999999</v>
      </c>
      <c r="AK17">
        <v>0.52800000000000002</v>
      </c>
      <c r="AL17">
        <v>0.61299999999999999</v>
      </c>
      <c r="AM17">
        <v>0.69399999999999995</v>
      </c>
      <c r="AN17">
        <v>0.748</v>
      </c>
      <c r="AO17">
        <v>0.78300000000000003</v>
      </c>
      <c r="AP17">
        <v>0.85799999999999998</v>
      </c>
      <c r="AQ17">
        <v>0.88500000000000001</v>
      </c>
      <c r="AR17">
        <v>0.90100000000000002</v>
      </c>
      <c r="AS17">
        <v>0.92300000000000004</v>
      </c>
      <c r="AT17">
        <v>0.89800000000000002</v>
      </c>
      <c r="AU17">
        <v>0.875</v>
      </c>
      <c r="AV17">
        <v>0.89</v>
      </c>
      <c r="AW17">
        <v>0.83099999999999996</v>
      </c>
      <c r="AX17">
        <v>0.77800000000000002</v>
      </c>
      <c r="AY17">
        <v>0.71799999999999997</v>
      </c>
      <c r="BA17">
        <v>96</v>
      </c>
      <c r="BB17">
        <v>2168</v>
      </c>
      <c r="BC17" s="12">
        <f t="shared" si="0"/>
        <v>2880</v>
      </c>
      <c r="BD17" s="11">
        <v>41791</v>
      </c>
      <c r="BF17">
        <f t="shared" si="1"/>
        <v>12.554</v>
      </c>
      <c r="BG17">
        <f t="shared" si="2"/>
        <v>0.92300000000000004</v>
      </c>
    </row>
    <row r="18" spans="2:59" x14ac:dyDescent="0.25">
      <c r="B18">
        <v>2014</v>
      </c>
      <c r="C18" s="30" t="s">
        <v>60</v>
      </c>
      <c r="D18">
        <v>0.73099999999999998</v>
      </c>
      <c r="E18">
        <v>0.65500000000000003</v>
      </c>
      <c r="F18">
        <v>0.75600000000000001</v>
      </c>
      <c r="G18">
        <v>0.65500000000000003</v>
      </c>
      <c r="H18">
        <v>0.52900000000000003</v>
      </c>
      <c r="I18">
        <v>0.42099999999999999</v>
      </c>
      <c r="J18">
        <v>0.35399999999999998</v>
      </c>
      <c r="K18">
        <v>0.32300000000000001</v>
      </c>
      <c r="L18">
        <v>0.32</v>
      </c>
      <c r="M18">
        <v>0.26600000000000001</v>
      </c>
      <c r="N18">
        <v>0.23599999999999999</v>
      </c>
      <c r="O18">
        <v>0.25700000000000001</v>
      </c>
      <c r="P18">
        <v>0.251</v>
      </c>
      <c r="Q18">
        <v>0.33200000000000002</v>
      </c>
      <c r="R18">
        <v>0.40600000000000003</v>
      </c>
      <c r="S18">
        <v>0.45400000000000001</v>
      </c>
      <c r="T18">
        <v>0.436</v>
      </c>
      <c r="U18">
        <v>0.433</v>
      </c>
      <c r="V18">
        <v>0.39700000000000002</v>
      </c>
      <c r="W18">
        <v>0.375</v>
      </c>
      <c r="X18">
        <v>0.36299999999999999</v>
      </c>
      <c r="Y18">
        <v>0.35899999999999999</v>
      </c>
      <c r="Z18">
        <v>0.36899999999999999</v>
      </c>
      <c r="AA18">
        <v>0.33100000000000002</v>
      </c>
      <c r="AB18">
        <v>0.315</v>
      </c>
      <c r="AC18">
        <v>0.32</v>
      </c>
      <c r="AD18">
        <v>0.32900000000000001</v>
      </c>
      <c r="AE18">
        <v>0.32600000000000001</v>
      </c>
      <c r="AF18">
        <v>0.318</v>
      </c>
      <c r="AG18">
        <v>0.34100000000000003</v>
      </c>
      <c r="AH18">
        <v>0.33700000000000002</v>
      </c>
      <c r="AI18">
        <v>0.39800000000000002</v>
      </c>
      <c r="AJ18">
        <v>0.48799999999999999</v>
      </c>
      <c r="AK18">
        <v>0.54500000000000004</v>
      </c>
      <c r="AL18">
        <v>0.59399999999999997</v>
      </c>
      <c r="AM18">
        <v>0.73899999999999999</v>
      </c>
      <c r="AN18">
        <v>0.76100000000000001</v>
      </c>
      <c r="AO18">
        <v>0.749</v>
      </c>
      <c r="AP18">
        <v>0.80600000000000005</v>
      </c>
      <c r="AQ18">
        <v>0.85299999999999998</v>
      </c>
      <c r="AR18">
        <v>0.80700000000000005</v>
      </c>
      <c r="AS18">
        <v>0.73299999999999998</v>
      </c>
      <c r="AT18">
        <v>0.76100000000000001</v>
      </c>
      <c r="AU18">
        <v>0.74299999999999999</v>
      </c>
      <c r="AV18">
        <v>0.76800000000000002</v>
      </c>
      <c r="AW18">
        <v>0.70299999999999996</v>
      </c>
      <c r="AX18">
        <v>0.67300000000000004</v>
      </c>
      <c r="AY18">
        <v>0.63800000000000001</v>
      </c>
      <c r="BA18">
        <v>87</v>
      </c>
      <c r="BB18">
        <v>606</v>
      </c>
      <c r="BC18" s="12">
        <f>BA18*7</f>
        <v>609</v>
      </c>
      <c r="BD18" s="11">
        <v>41821</v>
      </c>
      <c r="BF18">
        <f t="shared" si="1"/>
        <v>12.026999999999999</v>
      </c>
    </row>
    <row r="20" spans="2:59" s="29" customFormat="1" ht="18.75" x14ac:dyDescent="0.3">
      <c r="B20" s="37" t="s">
        <v>3</v>
      </c>
    </row>
    <row r="21" spans="2:59" x14ac:dyDescent="0.25">
      <c r="D21" t="s">
        <v>51</v>
      </c>
    </row>
    <row r="22" spans="2:59" x14ac:dyDescent="0.25">
      <c r="B22" t="s">
        <v>0</v>
      </c>
      <c r="C22" t="s">
        <v>1</v>
      </c>
      <c r="D22" s="1">
        <v>0</v>
      </c>
      <c r="E22" s="1">
        <v>2.0833333333333332E-2</v>
      </c>
      <c r="F22" s="1">
        <v>4.1666666666666699E-2</v>
      </c>
      <c r="G22" s="1">
        <v>6.25E-2</v>
      </c>
      <c r="H22" s="1">
        <v>8.3333333333333301E-2</v>
      </c>
      <c r="I22" s="1">
        <v>0.104166666666667</v>
      </c>
      <c r="J22" s="1">
        <v>0.125</v>
      </c>
      <c r="K22" s="1">
        <v>0.14583333333333301</v>
      </c>
      <c r="L22" s="1">
        <v>0.16666666666666699</v>
      </c>
      <c r="M22" s="1">
        <v>0.1875</v>
      </c>
      <c r="N22" s="1">
        <v>0.20833333333333301</v>
      </c>
      <c r="O22" s="1">
        <v>0.22916666666666699</v>
      </c>
      <c r="P22" s="1">
        <v>0.25</v>
      </c>
      <c r="Q22" s="1">
        <v>0.27083333333333298</v>
      </c>
      <c r="R22" s="1">
        <v>0.29166666666666702</v>
      </c>
      <c r="S22" s="1">
        <v>0.3125</v>
      </c>
      <c r="T22" s="1">
        <v>0.33333333333333298</v>
      </c>
      <c r="U22" s="1">
        <v>0.35416666666666702</v>
      </c>
      <c r="V22" s="1">
        <v>0.375</v>
      </c>
      <c r="W22" s="1">
        <v>0.39583333333333298</v>
      </c>
      <c r="X22" s="1">
        <v>0.41666666666666702</v>
      </c>
      <c r="Y22" s="1">
        <v>0.4375</v>
      </c>
      <c r="Z22" s="1">
        <v>0.45833333333333298</v>
      </c>
      <c r="AA22" s="1">
        <v>0.47916666666666702</v>
      </c>
      <c r="AB22" s="1">
        <v>0.5</v>
      </c>
      <c r="AC22" s="1">
        <v>0.52083333333333304</v>
      </c>
      <c r="AD22" s="1">
        <v>0.54166666666666696</v>
      </c>
      <c r="AE22" s="1">
        <v>0.5625</v>
      </c>
      <c r="AF22" s="1">
        <v>0.58333333333333304</v>
      </c>
      <c r="AG22" s="1">
        <v>0.60416666666666696</v>
      </c>
      <c r="AH22" s="1">
        <v>0.625</v>
      </c>
      <c r="AI22" s="1">
        <v>0.64583333333333304</v>
      </c>
      <c r="AJ22" s="1">
        <v>0.66666666666666696</v>
      </c>
      <c r="AK22" s="1">
        <v>0.6875</v>
      </c>
      <c r="AL22" s="1">
        <v>0.70833333333333304</v>
      </c>
      <c r="AM22" s="1">
        <v>0.72916666666666696</v>
      </c>
      <c r="AN22" s="1">
        <v>0.75</v>
      </c>
      <c r="AO22" s="1">
        <v>0.77083333333333304</v>
      </c>
      <c r="AP22" s="1">
        <v>0.79166666666666696</v>
      </c>
      <c r="AQ22" s="1">
        <v>0.8125</v>
      </c>
      <c r="AR22" s="1">
        <v>0.83333333333333304</v>
      </c>
      <c r="AS22" s="1">
        <v>0.85416666666666696</v>
      </c>
      <c r="AT22" s="1">
        <v>0.875</v>
      </c>
      <c r="AU22" s="1">
        <v>0.89583333333333304</v>
      </c>
      <c r="AV22" s="1">
        <v>0.91666666666666696</v>
      </c>
      <c r="AW22" s="1">
        <v>0.9375</v>
      </c>
      <c r="AX22" s="1">
        <v>0.95833333333333304</v>
      </c>
      <c r="AY22" s="1">
        <v>0.97916666666666696</v>
      </c>
      <c r="AZ22" s="1"/>
      <c r="BA22" t="s">
        <v>25</v>
      </c>
      <c r="BB22" t="s">
        <v>6</v>
      </c>
      <c r="BC22" t="s">
        <v>26</v>
      </c>
      <c r="BD22" t="s">
        <v>1</v>
      </c>
    </row>
    <row r="23" spans="2:59" x14ac:dyDescent="0.25">
      <c r="B23">
        <v>2013</v>
      </c>
      <c r="C23" s="30" t="s">
        <v>58</v>
      </c>
      <c r="D23">
        <v>1.5349999999999999</v>
      </c>
      <c r="E23">
        <v>1.1950000000000001</v>
      </c>
      <c r="F23">
        <v>1.2629999999999999</v>
      </c>
      <c r="G23">
        <v>0.98199999999999998</v>
      </c>
      <c r="H23">
        <v>0.69399999999999995</v>
      </c>
      <c r="I23">
        <v>0.72199999999999998</v>
      </c>
      <c r="J23">
        <v>0.67200000000000004</v>
      </c>
      <c r="K23">
        <v>0.70899999999999996</v>
      </c>
      <c r="L23">
        <v>0.47199999999999998</v>
      </c>
      <c r="M23">
        <v>6.2E-2</v>
      </c>
      <c r="N23">
        <v>5.6000000000000001E-2</v>
      </c>
      <c r="O23">
        <v>0.06</v>
      </c>
      <c r="P23">
        <v>1.155</v>
      </c>
      <c r="Q23">
        <v>0.19800000000000001</v>
      </c>
      <c r="R23">
        <v>0.36699999999999999</v>
      </c>
      <c r="S23">
        <v>0.83599999999999997</v>
      </c>
      <c r="T23">
        <v>0.98899999999999999</v>
      </c>
      <c r="U23">
        <v>1.101</v>
      </c>
      <c r="V23">
        <v>1.0209999999999999</v>
      </c>
      <c r="W23">
        <v>0.93300000000000005</v>
      </c>
      <c r="X23">
        <v>0.90700000000000003</v>
      </c>
      <c r="Y23">
        <v>0.82099999999999995</v>
      </c>
      <c r="Z23">
        <v>0.80100000000000005</v>
      </c>
      <c r="AA23">
        <v>0.498</v>
      </c>
      <c r="AB23">
        <v>0.92</v>
      </c>
      <c r="AC23">
        <v>1.06</v>
      </c>
      <c r="AD23">
        <v>0.60399999999999998</v>
      </c>
      <c r="AE23">
        <v>0.67300000000000004</v>
      </c>
      <c r="AF23">
        <v>0.76800000000000002</v>
      </c>
      <c r="AG23">
        <v>0.9</v>
      </c>
      <c r="AH23">
        <v>1.1459999999999999</v>
      </c>
      <c r="AI23">
        <v>1.371</v>
      </c>
      <c r="AJ23">
        <v>0.92900000000000005</v>
      </c>
      <c r="AK23">
        <v>0.97899999999999998</v>
      </c>
      <c r="AL23">
        <v>1.133</v>
      </c>
      <c r="AM23">
        <v>1.4419999999999999</v>
      </c>
      <c r="AN23">
        <v>1.4570000000000001</v>
      </c>
      <c r="AO23">
        <v>1.1890000000000001</v>
      </c>
      <c r="AP23">
        <v>1.1879999999999999</v>
      </c>
      <c r="AQ23">
        <v>1.339</v>
      </c>
      <c r="AR23">
        <v>1.7150000000000001</v>
      </c>
      <c r="AS23">
        <v>1.6339999999999999</v>
      </c>
      <c r="AT23">
        <v>1.484</v>
      </c>
      <c r="AU23">
        <v>1.66</v>
      </c>
      <c r="AV23">
        <v>1.675</v>
      </c>
      <c r="AW23">
        <v>1.696</v>
      </c>
      <c r="AX23">
        <v>1.5860000000000001</v>
      </c>
      <c r="AY23">
        <v>1.6559999999999999</v>
      </c>
      <c r="BA23">
        <v>5</v>
      </c>
      <c r="BB23">
        <v>47</v>
      </c>
      <c r="BC23" s="12">
        <f>BA23*(DATE(YEAR(BD23),MONTH(BD23)+1,1) - DATE(YEAR(BD23),MONTH(BD23),1))</f>
        <v>155</v>
      </c>
      <c r="BD23" s="11">
        <v>41395</v>
      </c>
    </row>
    <row r="24" spans="2:59" x14ac:dyDescent="0.25">
      <c r="B24">
        <v>2013</v>
      </c>
      <c r="C24" s="30" t="s">
        <v>59</v>
      </c>
      <c r="D24">
        <v>1.6779999999999999</v>
      </c>
      <c r="E24">
        <v>1.552</v>
      </c>
      <c r="F24">
        <v>1.504</v>
      </c>
      <c r="G24">
        <v>1.413</v>
      </c>
      <c r="H24">
        <v>1.2490000000000001</v>
      </c>
      <c r="I24">
        <v>1.036</v>
      </c>
      <c r="J24">
        <v>0.71699999999999997</v>
      </c>
      <c r="K24">
        <v>0.59699999999999998</v>
      </c>
      <c r="L24">
        <v>0.57099999999999995</v>
      </c>
      <c r="M24">
        <v>0.375</v>
      </c>
      <c r="N24">
        <v>6.6000000000000003E-2</v>
      </c>
      <c r="O24">
        <v>5.6000000000000001E-2</v>
      </c>
      <c r="P24">
        <v>1.1080000000000001</v>
      </c>
      <c r="Q24">
        <v>0.16</v>
      </c>
      <c r="R24">
        <v>0.249</v>
      </c>
      <c r="S24">
        <v>0.47799999999999998</v>
      </c>
      <c r="T24">
        <v>0.89300000000000002</v>
      </c>
      <c r="U24">
        <v>0.95099999999999996</v>
      </c>
      <c r="V24">
        <v>0.82099999999999995</v>
      </c>
      <c r="W24">
        <v>0.89100000000000001</v>
      </c>
      <c r="X24">
        <v>0.96799999999999997</v>
      </c>
      <c r="Y24">
        <v>1.028</v>
      </c>
      <c r="Z24">
        <v>0.83699999999999997</v>
      </c>
      <c r="AA24">
        <v>0.61899999999999999</v>
      </c>
      <c r="AB24">
        <v>1.07</v>
      </c>
      <c r="AC24">
        <v>1.256</v>
      </c>
      <c r="AD24">
        <v>1.391</v>
      </c>
      <c r="AE24">
        <v>1.2989999999999999</v>
      </c>
      <c r="AF24">
        <v>1.105</v>
      </c>
      <c r="AG24">
        <v>1.1499999999999999</v>
      </c>
      <c r="AH24">
        <v>1.044</v>
      </c>
      <c r="AI24">
        <v>1.29</v>
      </c>
      <c r="AJ24">
        <v>1.583</v>
      </c>
      <c r="AK24">
        <v>1.643</v>
      </c>
      <c r="AL24">
        <v>1.833</v>
      </c>
      <c r="AM24">
        <v>2.0059999999999998</v>
      </c>
      <c r="AN24">
        <v>1.9630000000000001</v>
      </c>
      <c r="AO24">
        <v>1.8180000000000001</v>
      </c>
      <c r="AP24">
        <v>1.764</v>
      </c>
      <c r="AQ24">
        <v>1.7230000000000001</v>
      </c>
      <c r="AR24">
        <v>1.865</v>
      </c>
      <c r="AS24">
        <v>1.869</v>
      </c>
      <c r="AT24">
        <v>1.8879999999999999</v>
      </c>
      <c r="AU24">
        <v>1.84</v>
      </c>
      <c r="AV24">
        <v>1.88</v>
      </c>
      <c r="AW24">
        <v>1.839</v>
      </c>
      <c r="AX24">
        <v>1.8109999999999999</v>
      </c>
      <c r="AY24">
        <v>1.867</v>
      </c>
      <c r="BA24">
        <v>6</v>
      </c>
      <c r="BB24">
        <v>171</v>
      </c>
      <c r="BC24" s="12">
        <f t="shared" ref="BC24:BC36" si="3">BA24*(DATE(YEAR(BD24),MONTH(BD24)+1,1) - DATE(YEAR(BD24),MONTH(BD24),1))</f>
        <v>180</v>
      </c>
      <c r="BD24" s="11">
        <v>41426</v>
      </c>
    </row>
    <row r="25" spans="2:59" x14ac:dyDescent="0.25">
      <c r="B25">
        <v>2013</v>
      </c>
      <c r="C25" s="30" t="s">
        <v>60</v>
      </c>
      <c r="D25">
        <v>1.2290000000000001</v>
      </c>
      <c r="E25">
        <v>1.014</v>
      </c>
      <c r="F25">
        <v>0.84099999999999997</v>
      </c>
      <c r="G25">
        <v>0.71399999999999997</v>
      </c>
      <c r="H25">
        <v>0.621</v>
      </c>
      <c r="I25">
        <v>0.38600000000000001</v>
      </c>
      <c r="J25">
        <v>0.52900000000000003</v>
      </c>
      <c r="K25">
        <v>0.38700000000000001</v>
      </c>
      <c r="L25">
        <v>0.252</v>
      </c>
      <c r="M25">
        <v>0.25</v>
      </c>
      <c r="N25">
        <v>0.26500000000000001</v>
      </c>
      <c r="O25">
        <v>0.25800000000000001</v>
      </c>
      <c r="P25">
        <v>0.748</v>
      </c>
      <c r="Q25">
        <v>0.29599999999999999</v>
      </c>
      <c r="R25">
        <v>0.46500000000000002</v>
      </c>
      <c r="S25">
        <v>0.627</v>
      </c>
      <c r="T25">
        <v>0.72199999999999998</v>
      </c>
      <c r="U25">
        <v>0.874</v>
      </c>
      <c r="V25">
        <v>0.78</v>
      </c>
      <c r="W25">
        <v>0.63800000000000001</v>
      </c>
      <c r="X25">
        <v>0.85699999999999998</v>
      </c>
      <c r="Y25">
        <v>0.84199999999999997</v>
      </c>
      <c r="Z25">
        <v>0.78200000000000003</v>
      </c>
      <c r="AA25">
        <v>0.95199999999999996</v>
      </c>
      <c r="AB25">
        <v>0.86299999999999999</v>
      </c>
      <c r="AC25">
        <v>1.02</v>
      </c>
      <c r="AD25">
        <v>0.96899999999999997</v>
      </c>
      <c r="AE25">
        <v>0.94399999999999995</v>
      </c>
      <c r="AF25">
        <v>1.1040000000000001</v>
      </c>
      <c r="AG25">
        <v>1.19</v>
      </c>
      <c r="AH25">
        <v>1.228</v>
      </c>
      <c r="AI25">
        <v>1.1819999999999999</v>
      </c>
      <c r="AJ25">
        <v>1.258</v>
      </c>
      <c r="AK25">
        <v>1.401</v>
      </c>
      <c r="AL25">
        <v>1.4610000000000001</v>
      </c>
      <c r="AM25">
        <v>1.766</v>
      </c>
      <c r="AN25">
        <v>1.6830000000000001</v>
      </c>
      <c r="AO25">
        <v>1.681</v>
      </c>
      <c r="AP25">
        <v>1.7370000000000001</v>
      </c>
      <c r="AQ25">
        <v>1.831</v>
      </c>
      <c r="AR25">
        <v>1.86</v>
      </c>
      <c r="AS25">
        <v>1.9019999999999999</v>
      </c>
      <c r="AT25">
        <v>1.9750000000000001</v>
      </c>
      <c r="AU25">
        <v>1.9990000000000001</v>
      </c>
      <c r="AV25">
        <v>2.0059999999999998</v>
      </c>
      <c r="AW25">
        <v>1.9550000000000001</v>
      </c>
      <c r="AX25">
        <v>1.869</v>
      </c>
      <c r="AY25">
        <v>1.653</v>
      </c>
      <c r="BA25">
        <v>6</v>
      </c>
      <c r="BB25">
        <v>186</v>
      </c>
      <c r="BC25" s="12">
        <f t="shared" si="3"/>
        <v>186</v>
      </c>
      <c r="BD25" s="11">
        <v>41456</v>
      </c>
    </row>
    <row r="26" spans="2:59" x14ac:dyDescent="0.25">
      <c r="B26">
        <v>2013</v>
      </c>
      <c r="C26" s="30" t="s">
        <v>61</v>
      </c>
      <c r="D26">
        <v>1.5980000000000001</v>
      </c>
      <c r="E26">
        <v>1.4890000000000001</v>
      </c>
      <c r="F26">
        <v>1.5289999999999999</v>
      </c>
      <c r="G26">
        <v>1.4379999999999999</v>
      </c>
      <c r="H26">
        <v>1.216</v>
      </c>
      <c r="I26">
        <v>1.002</v>
      </c>
      <c r="J26">
        <v>0.93</v>
      </c>
      <c r="K26">
        <v>0.81799999999999995</v>
      </c>
      <c r="L26">
        <v>0.80100000000000005</v>
      </c>
      <c r="M26">
        <v>0.66700000000000004</v>
      </c>
      <c r="N26">
        <v>0.69199999999999995</v>
      </c>
      <c r="O26">
        <v>0.67400000000000004</v>
      </c>
      <c r="P26">
        <v>0.64</v>
      </c>
      <c r="Q26">
        <v>0.67700000000000005</v>
      </c>
      <c r="R26">
        <v>0.67400000000000004</v>
      </c>
      <c r="S26">
        <v>0.71199999999999997</v>
      </c>
      <c r="T26">
        <v>0.73399999999999999</v>
      </c>
      <c r="U26">
        <v>0.89600000000000002</v>
      </c>
      <c r="V26">
        <v>0.94</v>
      </c>
      <c r="W26">
        <v>1.1890000000000001</v>
      </c>
      <c r="X26">
        <v>0.98899999999999999</v>
      </c>
      <c r="Y26">
        <v>0.873</v>
      </c>
      <c r="Z26">
        <v>1.0069999999999999</v>
      </c>
      <c r="AA26">
        <v>1.139</v>
      </c>
      <c r="AB26">
        <v>1.198</v>
      </c>
      <c r="AC26">
        <v>1.2709999999999999</v>
      </c>
      <c r="AD26">
        <v>1.319</v>
      </c>
      <c r="AE26">
        <v>1.4319999999999999</v>
      </c>
      <c r="AF26">
        <v>1.325</v>
      </c>
      <c r="AG26">
        <v>1.1679999999999999</v>
      </c>
      <c r="AH26">
        <v>1.085</v>
      </c>
      <c r="AI26">
        <v>1.296</v>
      </c>
      <c r="AJ26">
        <v>1.3680000000000001</v>
      </c>
      <c r="AK26">
        <v>1.2949999999999999</v>
      </c>
      <c r="AL26">
        <v>1.716</v>
      </c>
      <c r="AM26">
        <v>1.9370000000000001</v>
      </c>
      <c r="AN26">
        <v>1.8560000000000001</v>
      </c>
      <c r="AO26">
        <v>1.9139999999999999</v>
      </c>
      <c r="AP26">
        <v>1.915</v>
      </c>
      <c r="AQ26">
        <v>1.861</v>
      </c>
      <c r="AR26">
        <v>1.708</v>
      </c>
      <c r="AS26">
        <v>1.5820000000000001</v>
      </c>
      <c r="AT26">
        <v>1.498</v>
      </c>
      <c r="AU26">
        <v>1.538</v>
      </c>
      <c r="AV26">
        <v>1.5669999999999999</v>
      </c>
      <c r="AW26">
        <v>1.4730000000000001</v>
      </c>
      <c r="AX26">
        <v>1.49</v>
      </c>
      <c r="AY26">
        <v>1.4019999999999999</v>
      </c>
      <c r="BA26">
        <v>6</v>
      </c>
      <c r="BB26">
        <v>186</v>
      </c>
      <c r="BC26" s="12">
        <f t="shared" si="3"/>
        <v>186</v>
      </c>
      <c r="BD26" s="11">
        <v>41487</v>
      </c>
    </row>
    <row r="27" spans="2:59" x14ac:dyDescent="0.25">
      <c r="B27">
        <v>2013</v>
      </c>
      <c r="C27" s="30" t="s">
        <v>62</v>
      </c>
      <c r="D27">
        <v>1.6379999999999999</v>
      </c>
      <c r="E27">
        <v>1.528</v>
      </c>
      <c r="F27">
        <v>1.389</v>
      </c>
      <c r="G27">
        <v>1.028</v>
      </c>
      <c r="H27">
        <v>0.68300000000000005</v>
      </c>
      <c r="I27">
        <v>0.79900000000000004</v>
      </c>
      <c r="J27">
        <v>0.76300000000000001</v>
      </c>
      <c r="K27">
        <v>0.66600000000000004</v>
      </c>
      <c r="L27">
        <v>0.59199999999999997</v>
      </c>
      <c r="M27">
        <v>0.64100000000000001</v>
      </c>
      <c r="N27">
        <v>0.59799999999999998</v>
      </c>
      <c r="O27">
        <v>0.53600000000000003</v>
      </c>
      <c r="P27">
        <v>0.49099999999999999</v>
      </c>
      <c r="Q27">
        <v>0.51700000000000002</v>
      </c>
      <c r="R27">
        <v>0.66400000000000003</v>
      </c>
      <c r="S27">
        <v>0.45500000000000002</v>
      </c>
      <c r="T27">
        <v>0.44500000000000001</v>
      </c>
      <c r="U27">
        <v>0.48299999999999998</v>
      </c>
      <c r="V27">
        <v>0.73099999999999998</v>
      </c>
      <c r="W27">
        <v>1.0209999999999999</v>
      </c>
      <c r="X27">
        <v>0.96699999999999997</v>
      </c>
      <c r="Y27">
        <v>0.96699999999999997</v>
      </c>
      <c r="Z27">
        <v>1.0289999999999999</v>
      </c>
      <c r="AA27">
        <v>0.96199999999999997</v>
      </c>
      <c r="AB27">
        <v>0.97299999999999998</v>
      </c>
      <c r="AC27">
        <v>1.0920000000000001</v>
      </c>
      <c r="AD27">
        <v>1.304</v>
      </c>
      <c r="AE27">
        <v>1.2150000000000001</v>
      </c>
      <c r="AF27">
        <v>1.2310000000000001</v>
      </c>
      <c r="AG27">
        <v>1.319</v>
      </c>
      <c r="AH27">
        <v>1.25</v>
      </c>
      <c r="AI27">
        <v>1.224</v>
      </c>
      <c r="AJ27">
        <v>1.337</v>
      </c>
      <c r="AK27">
        <v>1.355</v>
      </c>
      <c r="AL27">
        <v>1.516</v>
      </c>
      <c r="AM27">
        <v>1.85</v>
      </c>
      <c r="AN27">
        <v>2.0169999999999999</v>
      </c>
      <c r="AO27">
        <v>2.04</v>
      </c>
      <c r="AP27">
        <v>2.0590000000000002</v>
      </c>
      <c r="AQ27">
        <v>2.0379999999999998</v>
      </c>
      <c r="AR27">
        <v>2.109</v>
      </c>
      <c r="AS27">
        <v>2.0960000000000001</v>
      </c>
      <c r="AT27">
        <v>2.0910000000000002</v>
      </c>
      <c r="AU27">
        <v>2.0390000000000001</v>
      </c>
      <c r="AV27">
        <v>2.0760000000000001</v>
      </c>
      <c r="AW27">
        <v>1.929</v>
      </c>
      <c r="AX27">
        <v>1.863</v>
      </c>
      <c r="AY27">
        <v>1.698</v>
      </c>
      <c r="BA27">
        <v>6</v>
      </c>
      <c r="BB27">
        <v>180</v>
      </c>
      <c r="BC27" s="12">
        <f t="shared" si="3"/>
        <v>180</v>
      </c>
      <c r="BD27" s="11">
        <v>41518</v>
      </c>
    </row>
    <row r="28" spans="2:59" x14ac:dyDescent="0.25">
      <c r="B28">
        <v>2013</v>
      </c>
      <c r="C28" s="30" t="s">
        <v>63</v>
      </c>
      <c r="D28">
        <v>1.4490000000000001</v>
      </c>
      <c r="E28">
        <v>1.1519999999999999</v>
      </c>
      <c r="F28">
        <v>0.99099999999999999</v>
      </c>
      <c r="G28">
        <v>0.95599999999999996</v>
      </c>
      <c r="H28">
        <v>0.90600000000000003</v>
      </c>
      <c r="I28">
        <v>0.88</v>
      </c>
      <c r="J28">
        <v>0.93899999999999995</v>
      </c>
      <c r="K28">
        <v>0.91600000000000004</v>
      </c>
      <c r="L28">
        <v>0.76600000000000001</v>
      </c>
      <c r="M28">
        <v>0.72199999999999998</v>
      </c>
      <c r="N28">
        <v>0.75</v>
      </c>
      <c r="O28">
        <v>0.66200000000000003</v>
      </c>
      <c r="P28">
        <v>1.419</v>
      </c>
      <c r="Q28">
        <v>0.70699999999999996</v>
      </c>
      <c r="R28">
        <v>0.72099999999999997</v>
      </c>
      <c r="S28">
        <v>0.67400000000000004</v>
      </c>
      <c r="T28">
        <v>0.66800000000000004</v>
      </c>
      <c r="U28">
        <v>0.65500000000000003</v>
      </c>
      <c r="V28">
        <v>0.84199999999999997</v>
      </c>
      <c r="W28">
        <v>0.70399999999999996</v>
      </c>
      <c r="X28">
        <v>0.78700000000000003</v>
      </c>
      <c r="Y28">
        <v>0.83799999999999997</v>
      </c>
      <c r="Z28">
        <v>1.083</v>
      </c>
      <c r="AA28">
        <v>0.98099999999999998</v>
      </c>
      <c r="AB28">
        <v>0.92</v>
      </c>
      <c r="AC28">
        <v>1.119</v>
      </c>
      <c r="AD28">
        <v>1.07</v>
      </c>
      <c r="AE28">
        <v>1.27</v>
      </c>
      <c r="AF28">
        <v>1.3180000000000001</v>
      </c>
      <c r="AG28">
        <v>1.3260000000000001</v>
      </c>
      <c r="AH28">
        <v>1.212</v>
      </c>
      <c r="AI28">
        <v>1.468</v>
      </c>
      <c r="AJ28">
        <v>1.528</v>
      </c>
      <c r="AK28">
        <v>1.5649999999999999</v>
      </c>
      <c r="AL28">
        <v>1.645</v>
      </c>
      <c r="AM28">
        <v>1.9019999999999999</v>
      </c>
      <c r="AN28">
        <v>2.0030000000000001</v>
      </c>
      <c r="AO28">
        <v>2.04</v>
      </c>
      <c r="AP28">
        <v>2.0489999999999999</v>
      </c>
      <c r="AQ28">
        <v>2.105</v>
      </c>
      <c r="AR28">
        <v>2.242</v>
      </c>
      <c r="AS28">
        <v>2.2330000000000001</v>
      </c>
      <c r="AT28">
        <v>2.0859999999999999</v>
      </c>
      <c r="AU28">
        <v>2.0329999999999999</v>
      </c>
      <c r="AV28">
        <v>1.9139999999999999</v>
      </c>
      <c r="AW28">
        <v>1.889</v>
      </c>
      <c r="AX28">
        <v>1.714</v>
      </c>
      <c r="AY28">
        <v>1.5329999999999999</v>
      </c>
      <c r="BA28">
        <v>6</v>
      </c>
      <c r="BB28">
        <v>186</v>
      </c>
      <c r="BC28" s="12">
        <f t="shared" si="3"/>
        <v>186</v>
      </c>
      <c r="BD28" s="11">
        <v>41548</v>
      </c>
    </row>
    <row r="29" spans="2:59" x14ac:dyDescent="0.25">
      <c r="B29">
        <v>2013</v>
      </c>
      <c r="C29" s="30" t="s">
        <v>64</v>
      </c>
      <c r="D29">
        <v>1.609</v>
      </c>
      <c r="E29">
        <v>1.5129999999999999</v>
      </c>
      <c r="F29">
        <v>1.4410000000000001</v>
      </c>
      <c r="G29">
        <v>1.3260000000000001</v>
      </c>
      <c r="H29">
        <v>1.091</v>
      </c>
      <c r="I29">
        <v>0.95799999999999996</v>
      </c>
      <c r="J29">
        <v>0.79200000000000004</v>
      </c>
      <c r="K29">
        <v>0.59</v>
      </c>
      <c r="L29">
        <v>0.56399999999999995</v>
      </c>
      <c r="M29">
        <v>0.52300000000000002</v>
      </c>
      <c r="N29">
        <v>0.46600000000000003</v>
      </c>
      <c r="O29">
        <v>0.38700000000000001</v>
      </c>
      <c r="P29">
        <v>1.298</v>
      </c>
      <c r="Q29">
        <v>0.21</v>
      </c>
      <c r="R29">
        <v>0.51800000000000002</v>
      </c>
      <c r="S29">
        <v>0.68100000000000005</v>
      </c>
      <c r="T29">
        <v>0.94099999999999995</v>
      </c>
      <c r="U29">
        <v>0.55300000000000005</v>
      </c>
      <c r="V29">
        <v>0.98</v>
      </c>
      <c r="W29">
        <v>0.95199999999999996</v>
      </c>
      <c r="X29">
        <v>0.86</v>
      </c>
      <c r="Y29">
        <v>0.95</v>
      </c>
      <c r="Z29">
        <v>1.0229999999999999</v>
      </c>
      <c r="AA29">
        <v>1.0760000000000001</v>
      </c>
      <c r="AB29">
        <v>0.97099999999999997</v>
      </c>
      <c r="AC29">
        <v>1.0109999999999999</v>
      </c>
      <c r="AD29">
        <v>1.171</v>
      </c>
      <c r="AE29">
        <v>1.2130000000000001</v>
      </c>
      <c r="AF29">
        <v>1.24</v>
      </c>
      <c r="AG29">
        <v>1.2689999999999999</v>
      </c>
      <c r="AH29">
        <v>1.133</v>
      </c>
      <c r="AI29">
        <v>1.518</v>
      </c>
      <c r="AJ29">
        <v>1.528</v>
      </c>
      <c r="AK29">
        <v>1.661</v>
      </c>
      <c r="AL29">
        <v>1.923</v>
      </c>
      <c r="AM29">
        <v>2.13</v>
      </c>
      <c r="AN29">
        <v>2.1309999999999998</v>
      </c>
      <c r="AO29">
        <v>2.194</v>
      </c>
      <c r="AP29">
        <v>2.2669999999999999</v>
      </c>
      <c r="AQ29">
        <v>2.3069999999999999</v>
      </c>
      <c r="AR29">
        <v>2.391</v>
      </c>
      <c r="AS29">
        <v>2.266</v>
      </c>
      <c r="AT29">
        <v>2.226</v>
      </c>
      <c r="AU29">
        <v>2.2189999999999999</v>
      </c>
      <c r="AV29">
        <v>2.1619999999999999</v>
      </c>
      <c r="AW29">
        <v>2.0289999999999999</v>
      </c>
      <c r="AX29">
        <v>1.88</v>
      </c>
      <c r="AY29">
        <v>1.879</v>
      </c>
      <c r="BA29">
        <v>7</v>
      </c>
      <c r="BB29">
        <v>205</v>
      </c>
      <c r="BC29" s="12">
        <f t="shared" si="3"/>
        <v>210</v>
      </c>
      <c r="BD29" s="11">
        <v>41579</v>
      </c>
    </row>
    <row r="30" spans="2:59" x14ac:dyDescent="0.25">
      <c r="B30">
        <v>2013</v>
      </c>
      <c r="C30" s="30" t="s">
        <v>65</v>
      </c>
      <c r="D30">
        <v>1.8380000000000001</v>
      </c>
      <c r="E30">
        <v>1.7290000000000001</v>
      </c>
      <c r="F30">
        <v>1.5860000000000001</v>
      </c>
      <c r="G30">
        <v>1.393</v>
      </c>
      <c r="H30">
        <v>1.214</v>
      </c>
      <c r="I30">
        <v>0.99</v>
      </c>
      <c r="J30">
        <v>0.626</v>
      </c>
      <c r="K30">
        <v>0.47399999999999998</v>
      </c>
      <c r="L30">
        <v>0.58599999999999997</v>
      </c>
      <c r="M30">
        <v>0.56100000000000005</v>
      </c>
      <c r="N30">
        <v>0.496</v>
      </c>
      <c r="O30">
        <v>0.41499999999999998</v>
      </c>
      <c r="P30">
        <v>1.581</v>
      </c>
      <c r="Q30">
        <v>0.51100000000000001</v>
      </c>
      <c r="R30">
        <v>0.68700000000000006</v>
      </c>
      <c r="S30">
        <v>0.65900000000000003</v>
      </c>
      <c r="T30">
        <v>1.024</v>
      </c>
      <c r="U30">
        <v>0.76200000000000001</v>
      </c>
      <c r="V30">
        <v>0.90700000000000003</v>
      </c>
      <c r="W30">
        <v>0.87</v>
      </c>
      <c r="X30">
        <v>0.89600000000000002</v>
      </c>
      <c r="Y30">
        <v>0.74199999999999999</v>
      </c>
      <c r="Z30">
        <v>0.76700000000000002</v>
      </c>
      <c r="AA30">
        <v>0.96699999999999997</v>
      </c>
      <c r="AB30">
        <v>1.0780000000000001</v>
      </c>
      <c r="AC30">
        <v>1.1890000000000001</v>
      </c>
      <c r="AD30">
        <v>1.2989999999999999</v>
      </c>
      <c r="AE30">
        <v>1.258</v>
      </c>
      <c r="AF30">
        <v>1.2110000000000001</v>
      </c>
      <c r="AG30">
        <v>1.0349999999999999</v>
      </c>
      <c r="AH30">
        <v>1.151</v>
      </c>
      <c r="AI30">
        <v>1.44</v>
      </c>
      <c r="AJ30">
        <v>1.583</v>
      </c>
      <c r="AK30">
        <v>1.7190000000000001</v>
      </c>
      <c r="AL30">
        <v>1.873</v>
      </c>
      <c r="AM30">
        <v>2.0859999999999999</v>
      </c>
      <c r="AN30">
        <v>2.153</v>
      </c>
      <c r="AO30">
        <v>2.0489999999999999</v>
      </c>
      <c r="AP30">
        <v>2.0790000000000002</v>
      </c>
      <c r="AQ30">
        <v>2.04</v>
      </c>
      <c r="AR30">
        <v>1.9750000000000001</v>
      </c>
      <c r="AS30">
        <v>2.0489999999999999</v>
      </c>
      <c r="AT30">
        <v>2.141</v>
      </c>
      <c r="AU30">
        <v>2.2389999999999999</v>
      </c>
      <c r="AV30">
        <v>2.2469999999999999</v>
      </c>
      <c r="AW30">
        <v>2.1829999999999998</v>
      </c>
      <c r="AX30">
        <v>2.08</v>
      </c>
      <c r="AY30">
        <v>1.9990000000000001</v>
      </c>
      <c r="BA30">
        <v>7</v>
      </c>
      <c r="BB30">
        <v>217</v>
      </c>
      <c r="BC30" s="12">
        <f t="shared" si="3"/>
        <v>217</v>
      </c>
      <c r="BD30" s="11">
        <v>41609</v>
      </c>
    </row>
    <row r="31" spans="2:59" x14ac:dyDescent="0.25">
      <c r="B31">
        <v>2014</v>
      </c>
      <c r="C31" s="30" t="s">
        <v>66</v>
      </c>
      <c r="D31">
        <v>1.6779999999999999</v>
      </c>
      <c r="E31">
        <v>1.5629999999999999</v>
      </c>
      <c r="F31">
        <v>1.5549999999999999</v>
      </c>
      <c r="G31">
        <v>1.4830000000000001</v>
      </c>
      <c r="H31">
        <v>1.3</v>
      </c>
      <c r="I31">
        <v>1.147</v>
      </c>
      <c r="J31">
        <v>1.07</v>
      </c>
      <c r="K31">
        <v>0.94399999999999995</v>
      </c>
      <c r="L31">
        <v>0.81899999999999995</v>
      </c>
      <c r="M31">
        <v>0.70899999999999996</v>
      </c>
      <c r="N31">
        <v>0.55800000000000005</v>
      </c>
      <c r="O31">
        <v>0.61199999999999999</v>
      </c>
      <c r="P31">
        <v>1.135</v>
      </c>
      <c r="Q31">
        <v>0.86899999999999999</v>
      </c>
      <c r="R31">
        <v>0.83</v>
      </c>
      <c r="S31">
        <v>0.89800000000000002</v>
      </c>
      <c r="T31">
        <v>1.048</v>
      </c>
      <c r="U31">
        <v>0.94799999999999995</v>
      </c>
      <c r="V31">
        <v>0.97499999999999998</v>
      </c>
      <c r="W31">
        <v>0.997</v>
      </c>
      <c r="X31">
        <v>1.0489999999999999</v>
      </c>
      <c r="Y31">
        <v>1.157</v>
      </c>
      <c r="Z31">
        <v>1.0820000000000001</v>
      </c>
      <c r="AA31">
        <v>1.0640000000000001</v>
      </c>
      <c r="AB31">
        <v>1.0820000000000001</v>
      </c>
      <c r="AC31">
        <v>1.091</v>
      </c>
      <c r="AD31">
        <v>1.0409999999999999</v>
      </c>
      <c r="AE31">
        <v>1.111</v>
      </c>
      <c r="AF31">
        <v>1.091</v>
      </c>
      <c r="AG31">
        <v>1.01</v>
      </c>
      <c r="AH31">
        <v>1.2290000000000001</v>
      </c>
      <c r="AI31">
        <v>1.425</v>
      </c>
      <c r="AJ31">
        <v>1.5660000000000001</v>
      </c>
      <c r="AK31">
        <v>1.639</v>
      </c>
      <c r="AL31">
        <v>1.7549999999999999</v>
      </c>
      <c r="AM31">
        <v>1.962</v>
      </c>
      <c r="AN31">
        <v>2.0579999999999998</v>
      </c>
      <c r="AO31">
        <v>2.0659999999999998</v>
      </c>
      <c r="AP31">
        <v>2.0859999999999999</v>
      </c>
      <c r="AQ31">
        <v>2.1890000000000001</v>
      </c>
      <c r="AR31">
        <v>2.2559999999999998</v>
      </c>
      <c r="AS31">
        <v>2.1640000000000001</v>
      </c>
      <c r="AT31">
        <v>2.1459999999999999</v>
      </c>
      <c r="AU31">
        <v>2.1669999999999998</v>
      </c>
      <c r="AV31">
        <v>2.1549999999999998</v>
      </c>
      <c r="AW31">
        <v>2.1139999999999999</v>
      </c>
      <c r="AX31">
        <v>1.952</v>
      </c>
      <c r="AY31">
        <v>1.798</v>
      </c>
      <c r="BA31">
        <v>92</v>
      </c>
      <c r="BB31">
        <v>715</v>
      </c>
      <c r="BC31" s="12">
        <f t="shared" si="3"/>
        <v>2852</v>
      </c>
      <c r="BD31" s="11">
        <v>41640</v>
      </c>
    </row>
    <row r="32" spans="2:59" x14ac:dyDescent="0.25">
      <c r="B32">
        <v>2014</v>
      </c>
      <c r="C32" s="30" t="s">
        <v>67</v>
      </c>
      <c r="D32">
        <v>1.655</v>
      </c>
      <c r="E32">
        <v>1.6020000000000001</v>
      </c>
      <c r="F32">
        <v>1.5620000000000001</v>
      </c>
      <c r="G32">
        <v>1.4330000000000001</v>
      </c>
      <c r="H32">
        <v>1.3160000000000001</v>
      </c>
      <c r="I32">
        <v>1.1830000000000001</v>
      </c>
      <c r="J32">
        <v>1.0740000000000001</v>
      </c>
      <c r="K32">
        <v>0.91300000000000003</v>
      </c>
      <c r="L32">
        <v>0.82199999999999995</v>
      </c>
      <c r="M32">
        <v>0.65800000000000003</v>
      </c>
      <c r="N32">
        <v>0.56799999999999995</v>
      </c>
      <c r="O32">
        <v>0.73199999999999998</v>
      </c>
      <c r="P32">
        <v>0.81399999999999995</v>
      </c>
      <c r="Q32">
        <v>0.80400000000000005</v>
      </c>
      <c r="R32">
        <v>0.83899999999999997</v>
      </c>
      <c r="S32">
        <v>1.004</v>
      </c>
      <c r="T32">
        <v>1.004</v>
      </c>
      <c r="U32">
        <v>0.97199999999999998</v>
      </c>
      <c r="V32">
        <v>1.097</v>
      </c>
      <c r="W32">
        <v>1.1619999999999999</v>
      </c>
      <c r="X32">
        <v>1.117</v>
      </c>
      <c r="Y32">
        <v>1.1040000000000001</v>
      </c>
      <c r="Z32">
        <v>1.1080000000000001</v>
      </c>
      <c r="AA32">
        <v>1.0569999999999999</v>
      </c>
      <c r="AB32">
        <v>1.093</v>
      </c>
      <c r="AC32">
        <v>1.1319999999999999</v>
      </c>
      <c r="AD32">
        <v>1.137</v>
      </c>
      <c r="AE32">
        <v>1.1339999999999999</v>
      </c>
      <c r="AF32">
        <v>1.1339999999999999</v>
      </c>
      <c r="AG32">
        <v>1.1000000000000001</v>
      </c>
      <c r="AH32">
        <v>1.06</v>
      </c>
      <c r="AI32">
        <v>1.214</v>
      </c>
      <c r="AJ32">
        <v>1.375</v>
      </c>
      <c r="AK32">
        <v>1.5189999999999999</v>
      </c>
      <c r="AL32">
        <v>1.704</v>
      </c>
      <c r="AM32">
        <v>1.87</v>
      </c>
      <c r="AN32">
        <v>1.956</v>
      </c>
      <c r="AO32">
        <v>2.016</v>
      </c>
      <c r="AP32">
        <v>2.0470000000000002</v>
      </c>
      <c r="AQ32">
        <v>2.1320000000000001</v>
      </c>
      <c r="AR32">
        <v>2.169</v>
      </c>
      <c r="AS32">
        <v>2.1429999999999998</v>
      </c>
      <c r="AT32">
        <v>2.1219999999999999</v>
      </c>
      <c r="AU32">
        <v>2.0379999999999998</v>
      </c>
      <c r="AV32">
        <v>2.0190000000000001</v>
      </c>
      <c r="AW32">
        <v>1.931</v>
      </c>
      <c r="AX32">
        <v>1.802</v>
      </c>
      <c r="AY32">
        <v>1.7030000000000001</v>
      </c>
      <c r="BA32">
        <v>109</v>
      </c>
      <c r="BB32">
        <v>2793</v>
      </c>
      <c r="BC32" s="12">
        <f t="shared" si="3"/>
        <v>3052</v>
      </c>
      <c r="BD32" s="11">
        <v>41671</v>
      </c>
    </row>
    <row r="33" spans="2:58" x14ac:dyDescent="0.25">
      <c r="B33">
        <v>2014</v>
      </c>
      <c r="C33" s="30" t="s">
        <v>68</v>
      </c>
      <c r="D33">
        <v>1.66</v>
      </c>
      <c r="E33">
        <v>1.627</v>
      </c>
      <c r="F33">
        <v>1.5640000000000001</v>
      </c>
      <c r="G33">
        <v>1.494</v>
      </c>
      <c r="H33">
        <v>1.337</v>
      </c>
      <c r="I33">
        <v>1.143</v>
      </c>
      <c r="J33">
        <v>1.07</v>
      </c>
      <c r="K33">
        <v>0.89400000000000002</v>
      </c>
      <c r="L33">
        <v>0.75</v>
      </c>
      <c r="M33">
        <v>0.60199999999999998</v>
      </c>
      <c r="N33">
        <v>0.58899999999999997</v>
      </c>
      <c r="O33">
        <v>0.71799999999999997</v>
      </c>
      <c r="P33">
        <v>0.82299999999999995</v>
      </c>
      <c r="Q33">
        <v>0.71699999999999997</v>
      </c>
      <c r="R33">
        <v>0.85599999999999998</v>
      </c>
      <c r="S33">
        <v>1.038</v>
      </c>
      <c r="T33">
        <v>0.99399999999999999</v>
      </c>
      <c r="U33">
        <v>0.97399999999999998</v>
      </c>
      <c r="V33">
        <v>1.0960000000000001</v>
      </c>
      <c r="W33">
        <v>1.093</v>
      </c>
      <c r="X33">
        <v>1.0920000000000001</v>
      </c>
      <c r="Y33">
        <v>1.105</v>
      </c>
      <c r="Z33">
        <v>1.1439999999999999</v>
      </c>
      <c r="AA33">
        <v>1.1020000000000001</v>
      </c>
      <c r="AB33">
        <v>1.075</v>
      </c>
      <c r="AC33">
        <v>1.0680000000000001</v>
      </c>
      <c r="AD33">
        <v>1.099</v>
      </c>
      <c r="AE33">
        <v>1.107</v>
      </c>
      <c r="AF33">
        <v>1.1020000000000001</v>
      </c>
      <c r="AG33">
        <v>1.0740000000000001</v>
      </c>
      <c r="AH33">
        <v>1.1200000000000001</v>
      </c>
      <c r="AI33">
        <v>1.196</v>
      </c>
      <c r="AJ33">
        <v>1.2849999999999999</v>
      </c>
      <c r="AK33">
        <v>1.4710000000000001</v>
      </c>
      <c r="AL33">
        <v>1.6220000000000001</v>
      </c>
      <c r="AM33">
        <v>1.7589999999999999</v>
      </c>
      <c r="AN33">
        <v>1.8640000000000001</v>
      </c>
      <c r="AO33">
        <v>1.9370000000000001</v>
      </c>
      <c r="AP33">
        <v>1.9850000000000001</v>
      </c>
      <c r="AQ33">
        <v>2.0990000000000002</v>
      </c>
      <c r="AR33">
        <v>2.1139999999999999</v>
      </c>
      <c r="AS33">
        <v>2.0790000000000002</v>
      </c>
      <c r="AT33">
        <v>2.0779999999999998</v>
      </c>
      <c r="AU33">
        <v>2.0139999999999998</v>
      </c>
      <c r="AV33">
        <v>1.9830000000000001</v>
      </c>
      <c r="AW33">
        <v>1.8939999999999999</v>
      </c>
      <c r="AX33">
        <v>1.7969999999999999</v>
      </c>
      <c r="AY33">
        <v>1.708</v>
      </c>
      <c r="BA33">
        <v>112</v>
      </c>
      <c r="BB33">
        <v>3461</v>
      </c>
      <c r="BC33" s="12">
        <f t="shared" si="3"/>
        <v>3472</v>
      </c>
      <c r="BD33" s="11">
        <v>41699</v>
      </c>
    </row>
    <row r="34" spans="2:58" x14ac:dyDescent="0.25">
      <c r="B34">
        <v>2014</v>
      </c>
      <c r="C34" s="30" t="s">
        <v>69</v>
      </c>
      <c r="D34">
        <v>1.542</v>
      </c>
      <c r="E34">
        <v>1.5069999999999999</v>
      </c>
      <c r="F34">
        <v>1.4690000000000001</v>
      </c>
      <c r="G34">
        <v>1.333</v>
      </c>
      <c r="H34">
        <v>1.18</v>
      </c>
      <c r="I34">
        <v>1.026</v>
      </c>
      <c r="J34">
        <v>0.92800000000000005</v>
      </c>
      <c r="K34">
        <v>0.80700000000000005</v>
      </c>
      <c r="L34">
        <v>0.65300000000000002</v>
      </c>
      <c r="M34">
        <v>0.51300000000000001</v>
      </c>
      <c r="N34">
        <v>0.495</v>
      </c>
      <c r="O34">
        <v>0.57499999999999996</v>
      </c>
      <c r="P34">
        <v>0.59099999999999997</v>
      </c>
      <c r="Q34">
        <v>0.64600000000000002</v>
      </c>
      <c r="R34">
        <v>0.65200000000000002</v>
      </c>
      <c r="S34">
        <v>0.83099999999999996</v>
      </c>
      <c r="T34">
        <v>0.85799999999999998</v>
      </c>
      <c r="U34">
        <v>0.89500000000000002</v>
      </c>
      <c r="V34">
        <v>0.96499999999999997</v>
      </c>
      <c r="W34">
        <v>0.98399999999999999</v>
      </c>
      <c r="X34">
        <v>0.95499999999999996</v>
      </c>
      <c r="Y34">
        <v>0.93899999999999995</v>
      </c>
      <c r="Z34">
        <v>0.92200000000000004</v>
      </c>
      <c r="AA34">
        <v>0.9</v>
      </c>
      <c r="AB34">
        <v>0.97799999999999998</v>
      </c>
      <c r="AC34">
        <v>1.0369999999999999</v>
      </c>
      <c r="AD34">
        <v>1.024</v>
      </c>
      <c r="AE34">
        <v>1.026</v>
      </c>
      <c r="AF34">
        <v>0.95699999999999996</v>
      </c>
      <c r="AG34">
        <v>0.94499999999999995</v>
      </c>
      <c r="AH34">
        <v>0.95199999999999996</v>
      </c>
      <c r="AI34">
        <v>1.0489999999999999</v>
      </c>
      <c r="AJ34">
        <v>1.1399999999999999</v>
      </c>
      <c r="AK34">
        <v>1.3049999999999999</v>
      </c>
      <c r="AL34">
        <v>1.4770000000000001</v>
      </c>
      <c r="AM34">
        <v>1.6160000000000001</v>
      </c>
      <c r="AN34">
        <v>1.726</v>
      </c>
      <c r="AO34">
        <v>1.788</v>
      </c>
      <c r="AP34">
        <v>1.825</v>
      </c>
      <c r="AQ34">
        <v>1.9339999999999999</v>
      </c>
      <c r="AR34">
        <v>1.9790000000000001</v>
      </c>
      <c r="AS34">
        <v>1.978</v>
      </c>
      <c r="AT34">
        <v>1.97</v>
      </c>
      <c r="AU34">
        <v>1.9179999999999999</v>
      </c>
      <c r="AV34">
        <v>1.8620000000000001</v>
      </c>
      <c r="AW34">
        <v>1.784</v>
      </c>
      <c r="AX34">
        <v>1.651</v>
      </c>
      <c r="AY34">
        <v>1.5660000000000001</v>
      </c>
      <c r="BA34">
        <v>113</v>
      </c>
      <c r="BB34">
        <v>3342</v>
      </c>
      <c r="BC34" s="12">
        <f t="shared" si="3"/>
        <v>3390</v>
      </c>
      <c r="BD34" s="11">
        <v>41730</v>
      </c>
    </row>
    <row r="35" spans="2:58" x14ac:dyDescent="0.25">
      <c r="B35">
        <v>2014</v>
      </c>
      <c r="C35" s="30" t="s">
        <v>58</v>
      </c>
      <c r="D35">
        <v>1.554</v>
      </c>
      <c r="E35">
        <v>1.538</v>
      </c>
      <c r="F35">
        <v>1.5569999999999999</v>
      </c>
      <c r="G35">
        <v>1.4490000000000001</v>
      </c>
      <c r="H35">
        <v>1.3109999999999999</v>
      </c>
      <c r="I35">
        <v>1.1519999999999999</v>
      </c>
      <c r="J35">
        <v>1.022</v>
      </c>
      <c r="K35">
        <v>0.83199999999999996</v>
      </c>
      <c r="L35">
        <v>0.71199999999999997</v>
      </c>
      <c r="M35">
        <v>0.621</v>
      </c>
      <c r="N35">
        <v>0.62</v>
      </c>
      <c r="O35">
        <v>0.67300000000000004</v>
      </c>
      <c r="P35">
        <v>0.65300000000000002</v>
      </c>
      <c r="Q35">
        <v>0.70699999999999996</v>
      </c>
      <c r="R35">
        <v>0.74299999999999999</v>
      </c>
      <c r="S35">
        <v>0.82399999999999995</v>
      </c>
      <c r="T35">
        <v>0.80600000000000005</v>
      </c>
      <c r="U35">
        <v>0.85399999999999998</v>
      </c>
      <c r="V35">
        <v>0.91600000000000004</v>
      </c>
      <c r="W35">
        <v>0.91400000000000003</v>
      </c>
      <c r="X35">
        <v>0.89500000000000002</v>
      </c>
      <c r="Y35">
        <v>0.86299999999999999</v>
      </c>
      <c r="Z35">
        <v>0.89400000000000002</v>
      </c>
      <c r="AA35">
        <v>0.89100000000000001</v>
      </c>
      <c r="AB35">
        <v>0.86399999999999999</v>
      </c>
      <c r="AC35">
        <v>0.93100000000000005</v>
      </c>
      <c r="AD35">
        <v>0.93</v>
      </c>
      <c r="AE35">
        <v>0.94599999999999995</v>
      </c>
      <c r="AF35">
        <v>0.995</v>
      </c>
      <c r="AG35">
        <v>0.93500000000000005</v>
      </c>
      <c r="AH35">
        <v>0.95</v>
      </c>
      <c r="AI35">
        <v>1.034</v>
      </c>
      <c r="AJ35">
        <v>1.101</v>
      </c>
      <c r="AK35">
        <v>1.155</v>
      </c>
      <c r="AL35">
        <v>1.327</v>
      </c>
      <c r="AM35">
        <v>1.4650000000000001</v>
      </c>
      <c r="AN35">
        <v>1.526</v>
      </c>
      <c r="AO35">
        <v>1.59</v>
      </c>
      <c r="AP35">
        <v>1.623</v>
      </c>
      <c r="AQ35">
        <v>1.6359999999999999</v>
      </c>
      <c r="AR35">
        <v>1.69</v>
      </c>
      <c r="AS35">
        <v>1.7090000000000001</v>
      </c>
      <c r="AT35">
        <v>1.7070000000000001</v>
      </c>
      <c r="AU35">
        <v>1.7010000000000001</v>
      </c>
      <c r="AV35">
        <v>1.7150000000000001</v>
      </c>
      <c r="AW35">
        <v>1.6870000000000001</v>
      </c>
      <c r="AX35">
        <v>1.635</v>
      </c>
      <c r="AY35">
        <v>1.5669999999999999</v>
      </c>
      <c r="BA35">
        <v>106</v>
      </c>
      <c r="BB35">
        <v>2821</v>
      </c>
      <c r="BC35" s="12">
        <f t="shared" si="3"/>
        <v>3286</v>
      </c>
      <c r="BD35" s="11">
        <v>41760</v>
      </c>
    </row>
    <row r="36" spans="2:58" x14ac:dyDescent="0.25">
      <c r="B36">
        <v>2014</v>
      </c>
      <c r="C36" s="30" t="s">
        <v>59</v>
      </c>
      <c r="D36">
        <v>1.41</v>
      </c>
      <c r="E36">
        <v>1.448</v>
      </c>
      <c r="F36">
        <v>1.4710000000000001</v>
      </c>
      <c r="G36">
        <v>1.385</v>
      </c>
      <c r="H36">
        <v>1.3129999999999999</v>
      </c>
      <c r="I36">
        <v>1.1830000000000001</v>
      </c>
      <c r="J36">
        <v>1.052</v>
      </c>
      <c r="K36">
        <v>0.94299999999999995</v>
      </c>
      <c r="L36">
        <v>0.82699999999999996</v>
      </c>
      <c r="M36">
        <v>0.745</v>
      </c>
      <c r="N36">
        <v>0.67900000000000005</v>
      </c>
      <c r="O36">
        <v>0.67800000000000005</v>
      </c>
      <c r="P36">
        <v>0.57799999999999996</v>
      </c>
      <c r="Q36">
        <v>0.60799999999999998</v>
      </c>
      <c r="R36">
        <v>0.70199999999999996</v>
      </c>
      <c r="S36">
        <v>0.78800000000000003</v>
      </c>
      <c r="T36">
        <v>0.7</v>
      </c>
      <c r="U36">
        <v>0.751</v>
      </c>
      <c r="V36">
        <v>0.8</v>
      </c>
      <c r="W36">
        <v>0.80300000000000005</v>
      </c>
      <c r="X36">
        <v>0.79900000000000004</v>
      </c>
      <c r="Y36">
        <v>0.74199999999999999</v>
      </c>
      <c r="Z36">
        <v>0.74</v>
      </c>
      <c r="AA36">
        <v>0.76100000000000001</v>
      </c>
      <c r="AB36">
        <v>0.80400000000000005</v>
      </c>
      <c r="AC36">
        <v>0.81899999999999995</v>
      </c>
      <c r="AD36">
        <v>0.82499999999999996</v>
      </c>
      <c r="AE36">
        <v>0.877</v>
      </c>
      <c r="AF36">
        <v>0.91300000000000003</v>
      </c>
      <c r="AG36">
        <v>0.86699999999999999</v>
      </c>
      <c r="AH36">
        <v>0.97399999999999998</v>
      </c>
      <c r="AI36">
        <v>1.0209999999999999</v>
      </c>
      <c r="AJ36">
        <v>1.018</v>
      </c>
      <c r="AK36">
        <v>1.044</v>
      </c>
      <c r="AL36">
        <v>1.171</v>
      </c>
      <c r="AM36">
        <v>1.302</v>
      </c>
      <c r="AN36">
        <v>1.3640000000000001</v>
      </c>
      <c r="AO36">
        <v>1.379</v>
      </c>
      <c r="AP36">
        <v>1.4490000000000001</v>
      </c>
      <c r="AQ36">
        <v>1.462</v>
      </c>
      <c r="AR36">
        <v>1.526</v>
      </c>
      <c r="AS36">
        <v>1.571</v>
      </c>
      <c r="AT36">
        <v>1.5620000000000001</v>
      </c>
      <c r="AU36">
        <v>1.554</v>
      </c>
      <c r="AV36">
        <v>1.5740000000000001</v>
      </c>
      <c r="AW36">
        <v>1.54</v>
      </c>
      <c r="AX36">
        <v>1.5149999999999999</v>
      </c>
      <c r="AY36">
        <v>1.45</v>
      </c>
      <c r="BA36">
        <v>96</v>
      </c>
      <c r="BB36">
        <v>2168</v>
      </c>
      <c r="BC36" s="12">
        <f t="shared" si="3"/>
        <v>2880</v>
      </c>
      <c r="BD36" s="11">
        <v>41791</v>
      </c>
    </row>
    <row r="37" spans="2:58" x14ac:dyDescent="0.25">
      <c r="B37">
        <v>2014</v>
      </c>
      <c r="C37" s="30" t="s">
        <v>60</v>
      </c>
      <c r="D37">
        <v>1.5349999999999999</v>
      </c>
      <c r="E37">
        <v>1.4610000000000001</v>
      </c>
      <c r="F37">
        <v>1.5720000000000001</v>
      </c>
      <c r="G37">
        <v>1.3979999999999999</v>
      </c>
      <c r="H37">
        <v>1.2430000000000001</v>
      </c>
      <c r="I37">
        <v>1.038</v>
      </c>
      <c r="J37">
        <v>0.94599999999999995</v>
      </c>
      <c r="K37">
        <v>0.90600000000000003</v>
      </c>
      <c r="L37">
        <v>0.87</v>
      </c>
      <c r="M37">
        <v>0.71299999999999997</v>
      </c>
      <c r="N37">
        <v>0.61299999999999999</v>
      </c>
      <c r="O37">
        <v>0.64200000000000002</v>
      </c>
      <c r="P37">
        <v>0.59099999999999997</v>
      </c>
      <c r="Q37">
        <v>0.7</v>
      </c>
      <c r="R37">
        <v>0.78600000000000003</v>
      </c>
      <c r="S37">
        <v>0.88300000000000001</v>
      </c>
      <c r="T37">
        <v>0.93300000000000005</v>
      </c>
      <c r="U37">
        <v>0.97199999999999998</v>
      </c>
      <c r="V37">
        <v>0.88100000000000001</v>
      </c>
      <c r="W37">
        <v>0.86199999999999999</v>
      </c>
      <c r="X37">
        <v>0.84199999999999997</v>
      </c>
      <c r="Y37">
        <v>0.80500000000000005</v>
      </c>
      <c r="Z37">
        <v>0.753</v>
      </c>
      <c r="AA37">
        <v>0.751</v>
      </c>
      <c r="AB37">
        <v>0.76300000000000001</v>
      </c>
      <c r="AC37">
        <v>0.79300000000000004</v>
      </c>
      <c r="AD37">
        <v>0.79</v>
      </c>
      <c r="AE37">
        <v>0.82</v>
      </c>
      <c r="AF37">
        <v>0.754</v>
      </c>
      <c r="AG37">
        <v>0.84599999999999997</v>
      </c>
      <c r="AH37">
        <v>0.81200000000000006</v>
      </c>
      <c r="AI37">
        <v>0.90400000000000003</v>
      </c>
      <c r="AJ37">
        <v>1.0609999999999999</v>
      </c>
      <c r="AK37">
        <v>1.123</v>
      </c>
      <c r="AL37">
        <v>1.2050000000000001</v>
      </c>
      <c r="AM37">
        <v>1.407</v>
      </c>
      <c r="AN37">
        <v>1.423</v>
      </c>
      <c r="AO37">
        <v>1.3979999999999999</v>
      </c>
      <c r="AP37">
        <v>1.478</v>
      </c>
      <c r="AQ37">
        <v>1.4990000000000001</v>
      </c>
      <c r="AR37">
        <v>1.4650000000000001</v>
      </c>
      <c r="AS37">
        <v>1.4550000000000001</v>
      </c>
      <c r="AT37">
        <v>1.506</v>
      </c>
      <c r="AU37">
        <v>1.4830000000000001</v>
      </c>
      <c r="AV37">
        <v>1.5069999999999999</v>
      </c>
      <c r="AW37">
        <v>1.4379999999999999</v>
      </c>
      <c r="AX37">
        <v>1.431</v>
      </c>
      <c r="AY37">
        <v>1.397</v>
      </c>
      <c r="BA37">
        <v>87</v>
      </c>
      <c r="BB37">
        <v>606</v>
      </c>
      <c r="BC37" s="12">
        <f>BA37*7</f>
        <v>609</v>
      </c>
      <c r="BD37" s="11">
        <v>41821</v>
      </c>
    </row>
    <row r="39" spans="2:58" s="29" customFormat="1" ht="18.75" x14ac:dyDescent="0.3">
      <c r="B39" s="37" t="s">
        <v>4</v>
      </c>
    </row>
    <row r="40" spans="2:58" x14ac:dyDescent="0.25">
      <c r="D40" t="s">
        <v>51</v>
      </c>
    </row>
    <row r="41" spans="2:58" x14ac:dyDescent="0.25">
      <c r="B41" t="s">
        <v>0</v>
      </c>
      <c r="C41" t="s">
        <v>1</v>
      </c>
      <c r="D41" s="1">
        <v>0</v>
      </c>
      <c r="E41" s="1">
        <v>2.0833333333333332E-2</v>
      </c>
      <c r="F41" s="1">
        <v>4.1666666666666699E-2</v>
      </c>
      <c r="G41" s="1">
        <v>6.25E-2</v>
      </c>
      <c r="H41" s="1">
        <v>8.3333333333333301E-2</v>
      </c>
      <c r="I41" s="1">
        <v>0.104166666666667</v>
      </c>
      <c r="J41" s="1">
        <v>0.125</v>
      </c>
      <c r="K41" s="1">
        <v>0.14583333333333301</v>
      </c>
      <c r="L41" s="1">
        <v>0.16666666666666699</v>
      </c>
      <c r="M41" s="1">
        <v>0.1875</v>
      </c>
      <c r="N41" s="1">
        <v>0.20833333333333301</v>
      </c>
      <c r="O41" s="1">
        <v>0.22916666666666699</v>
      </c>
      <c r="P41" s="1">
        <v>0.25</v>
      </c>
      <c r="Q41" s="1">
        <v>0.27083333333333298</v>
      </c>
      <c r="R41" s="1">
        <v>0.29166666666666702</v>
      </c>
      <c r="S41" s="1">
        <v>0.3125</v>
      </c>
      <c r="T41" s="1">
        <v>0.33333333333333298</v>
      </c>
      <c r="U41" s="1">
        <v>0.35416666666666702</v>
      </c>
      <c r="V41" s="1">
        <v>0.375</v>
      </c>
      <c r="W41" s="1">
        <v>0.39583333333333298</v>
      </c>
      <c r="X41" s="1">
        <v>0.41666666666666702</v>
      </c>
      <c r="Y41" s="1">
        <v>0.4375</v>
      </c>
      <c r="Z41" s="1">
        <v>0.45833333333333298</v>
      </c>
      <c r="AA41" s="1">
        <v>0.47916666666666702</v>
      </c>
      <c r="AB41" s="1">
        <v>0.5</v>
      </c>
      <c r="AC41" s="1">
        <v>0.52083333333333304</v>
      </c>
      <c r="AD41" s="1">
        <v>0.54166666666666696</v>
      </c>
      <c r="AE41" s="1">
        <v>0.5625</v>
      </c>
      <c r="AF41" s="1">
        <v>0.58333333333333304</v>
      </c>
      <c r="AG41" s="1">
        <v>0.60416666666666696</v>
      </c>
      <c r="AH41" s="1">
        <v>0.625</v>
      </c>
      <c r="AI41" s="1">
        <v>0.64583333333333304</v>
      </c>
      <c r="AJ41" s="1">
        <v>0.66666666666666696</v>
      </c>
      <c r="AK41" s="1">
        <v>0.6875</v>
      </c>
      <c r="AL41" s="1">
        <v>0.70833333333333304</v>
      </c>
      <c r="AM41" s="1">
        <v>0.72916666666666696</v>
      </c>
      <c r="AN41" s="1">
        <v>0.75</v>
      </c>
      <c r="AO41" s="1">
        <v>0.77083333333333304</v>
      </c>
      <c r="AP41" s="1">
        <v>0.79166666666666696</v>
      </c>
      <c r="AQ41" s="1">
        <v>0.8125</v>
      </c>
      <c r="AR41" s="1">
        <v>0.83333333333333304</v>
      </c>
      <c r="AS41" s="1">
        <v>0.85416666666666696</v>
      </c>
      <c r="AT41" s="1">
        <v>0.875</v>
      </c>
      <c r="AU41" s="1">
        <v>0.89583333333333304</v>
      </c>
      <c r="AV41" s="1">
        <v>0.91666666666666696</v>
      </c>
      <c r="AW41" s="1">
        <v>0.9375</v>
      </c>
      <c r="AX41" s="1">
        <v>0.95833333333333304</v>
      </c>
      <c r="AY41" s="1">
        <v>0.97916666666666696</v>
      </c>
      <c r="AZ41" s="1"/>
      <c r="BA41" t="s">
        <v>25</v>
      </c>
      <c r="BB41" t="s">
        <v>6</v>
      </c>
      <c r="BC41" t="s">
        <v>26</v>
      </c>
      <c r="BD41" t="s">
        <v>1</v>
      </c>
      <c r="BF41" t="s">
        <v>32</v>
      </c>
    </row>
    <row r="42" spans="2:58" x14ac:dyDescent="0.25">
      <c r="B42">
        <v>2012</v>
      </c>
      <c r="C42" s="30" t="s">
        <v>64</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6.0000000000000001E-3</v>
      </c>
      <c r="BA42">
        <v>1</v>
      </c>
      <c r="BB42">
        <v>1</v>
      </c>
      <c r="BC42" s="12">
        <f t="shared" ref="BC42:BC47" si="4">BA42*(DATE(YEAR(BD42),MONTH(BD42)+1,1) - DATE(YEAR(BD42),MONTH(BD42),1))</f>
        <v>30</v>
      </c>
      <c r="BD42" s="11">
        <v>41214</v>
      </c>
      <c r="BF42">
        <f>SUM(D42:AY42) / 2</f>
        <v>3.0000000000000001E-3</v>
      </c>
    </row>
    <row r="43" spans="2:58" x14ac:dyDescent="0.25">
      <c r="B43">
        <v>2012</v>
      </c>
      <c r="C43" s="30" t="s">
        <v>65</v>
      </c>
      <c r="D43">
        <v>0.17299999999999999</v>
      </c>
      <c r="E43">
        <v>0.17299999999999999</v>
      </c>
      <c r="F43">
        <v>0.10199999999999999</v>
      </c>
      <c r="G43">
        <v>4.2999999999999997E-2</v>
      </c>
      <c r="H43">
        <v>0.12</v>
      </c>
      <c r="I43">
        <v>0.34100000000000003</v>
      </c>
      <c r="J43">
        <v>0.55200000000000005</v>
      </c>
      <c r="K43">
        <v>0.59299999999999997</v>
      </c>
      <c r="L43">
        <v>0.439</v>
      </c>
      <c r="M43">
        <v>0.38400000000000001</v>
      </c>
      <c r="N43">
        <v>0.41799999999999998</v>
      </c>
      <c r="O43">
        <v>0.61499999999999999</v>
      </c>
      <c r="P43">
        <v>0.69</v>
      </c>
      <c r="Q43">
        <v>0.753</v>
      </c>
      <c r="R43">
        <v>0.8</v>
      </c>
      <c r="S43">
        <v>0.68200000000000005</v>
      </c>
      <c r="T43">
        <v>0.51300000000000001</v>
      </c>
      <c r="U43">
        <v>0.30299999999999999</v>
      </c>
      <c r="V43">
        <v>0.188</v>
      </c>
      <c r="W43">
        <v>0.14599999999999999</v>
      </c>
      <c r="X43">
        <v>0.13900000000000001</v>
      </c>
      <c r="Y43">
        <v>0.14799999999999999</v>
      </c>
      <c r="Z43">
        <v>0.30599999999999999</v>
      </c>
      <c r="AA43">
        <v>0.48399999999999999</v>
      </c>
      <c r="AB43">
        <v>0.59</v>
      </c>
      <c r="AC43">
        <v>0.57899999999999996</v>
      </c>
      <c r="AD43">
        <v>0.47299999999999998</v>
      </c>
      <c r="AE43">
        <v>0.40899999999999997</v>
      </c>
      <c r="AF43">
        <v>0.498</v>
      </c>
      <c r="AG43">
        <v>0.79200000000000004</v>
      </c>
      <c r="AH43">
        <v>0.879</v>
      </c>
      <c r="AI43">
        <v>0.75900000000000001</v>
      </c>
      <c r="AJ43">
        <v>0.71199999999999997</v>
      </c>
      <c r="AK43">
        <v>0.83</v>
      </c>
      <c r="AL43">
        <v>0.92600000000000005</v>
      </c>
      <c r="AM43">
        <v>0.88300000000000001</v>
      </c>
      <c r="AN43">
        <v>0.76900000000000002</v>
      </c>
      <c r="AO43">
        <v>0.503</v>
      </c>
      <c r="AP43">
        <v>0.42</v>
      </c>
      <c r="AQ43">
        <v>0.437</v>
      </c>
      <c r="AR43">
        <v>0.52600000000000002</v>
      </c>
      <c r="AS43">
        <v>0.59399999999999997</v>
      </c>
      <c r="AT43">
        <v>0.56599999999999995</v>
      </c>
      <c r="AU43">
        <v>0.499</v>
      </c>
      <c r="AV43">
        <v>0.38900000000000001</v>
      </c>
      <c r="AW43">
        <v>0.26200000000000001</v>
      </c>
      <c r="AX43">
        <v>0.191</v>
      </c>
      <c r="AY43">
        <v>0.185</v>
      </c>
      <c r="BA43">
        <v>1</v>
      </c>
      <c r="BB43">
        <v>31</v>
      </c>
      <c r="BC43" s="12">
        <f t="shared" si="4"/>
        <v>31</v>
      </c>
      <c r="BD43" s="11">
        <v>41244</v>
      </c>
      <c r="BF43">
        <f t="shared" ref="BF43:BF62" si="5">SUM(D43:AY43) / 2</f>
        <v>11.387999999999998</v>
      </c>
    </row>
    <row r="44" spans="2:58" x14ac:dyDescent="0.25">
      <c r="B44">
        <v>2013</v>
      </c>
      <c r="C44" s="30" t="s">
        <v>66</v>
      </c>
      <c r="D44">
        <v>0.26500000000000001</v>
      </c>
      <c r="E44">
        <v>0.12</v>
      </c>
      <c r="F44">
        <v>0.111</v>
      </c>
      <c r="G44">
        <v>0.152</v>
      </c>
      <c r="H44">
        <v>0.17299999999999999</v>
      </c>
      <c r="I44">
        <v>0.10199999999999999</v>
      </c>
      <c r="J44">
        <v>4.2999999999999997E-2</v>
      </c>
      <c r="K44">
        <v>0.12</v>
      </c>
      <c r="L44">
        <v>0.34100000000000003</v>
      </c>
      <c r="M44">
        <v>0.54200000000000004</v>
      </c>
      <c r="N44">
        <v>0.61199999999999999</v>
      </c>
      <c r="O44">
        <v>0.52900000000000003</v>
      </c>
      <c r="P44">
        <v>0.434</v>
      </c>
      <c r="Q44">
        <v>0.33300000000000002</v>
      </c>
      <c r="R44">
        <v>0.42599999999999999</v>
      </c>
      <c r="S44">
        <v>0.625</v>
      </c>
      <c r="T44">
        <v>0.72799999999999998</v>
      </c>
      <c r="U44">
        <v>0.871</v>
      </c>
      <c r="V44">
        <v>0.749</v>
      </c>
      <c r="W44">
        <v>0.65600000000000003</v>
      </c>
      <c r="X44">
        <v>0.47099999999999997</v>
      </c>
      <c r="Y44">
        <v>0.22500000000000001</v>
      </c>
      <c r="Z44">
        <v>0.13600000000000001</v>
      </c>
      <c r="AA44">
        <v>0.17399999999999999</v>
      </c>
      <c r="AB44">
        <v>0.115</v>
      </c>
      <c r="AC44">
        <v>0.23200000000000001</v>
      </c>
      <c r="AD44">
        <v>0.39700000000000002</v>
      </c>
      <c r="AE44">
        <v>0.51700000000000002</v>
      </c>
      <c r="AF44">
        <v>0.65400000000000003</v>
      </c>
      <c r="AG44">
        <v>0.5</v>
      </c>
      <c r="AH44">
        <v>0.38900000000000001</v>
      </c>
      <c r="AI44">
        <v>0.57999999999999996</v>
      </c>
      <c r="AJ44">
        <v>0.69299999999999995</v>
      </c>
      <c r="AK44">
        <v>0.76700000000000002</v>
      </c>
      <c r="AL44">
        <v>0.79500000000000004</v>
      </c>
      <c r="AM44">
        <v>0.81599999999999995</v>
      </c>
      <c r="AN44">
        <v>0.75900000000000001</v>
      </c>
      <c r="AO44">
        <v>0.873</v>
      </c>
      <c r="AP44">
        <v>0.92600000000000005</v>
      </c>
      <c r="AQ44">
        <v>0.88600000000000001</v>
      </c>
      <c r="AR44">
        <v>0.61499999999999999</v>
      </c>
      <c r="AS44">
        <v>0.50800000000000001</v>
      </c>
      <c r="AT44">
        <v>0.441</v>
      </c>
      <c r="AU44">
        <v>0.55900000000000005</v>
      </c>
      <c r="AV44">
        <v>0.57799999999999996</v>
      </c>
      <c r="AW44">
        <v>0.51700000000000002</v>
      </c>
      <c r="AX44">
        <v>0.503</v>
      </c>
      <c r="AY44">
        <v>0.45100000000000001</v>
      </c>
      <c r="BA44">
        <v>1</v>
      </c>
      <c r="BB44">
        <v>31</v>
      </c>
      <c r="BC44" s="12">
        <f t="shared" si="4"/>
        <v>31</v>
      </c>
      <c r="BD44" s="11">
        <v>41275</v>
      </c>
      <c r="BF44">
        <f t="shared" si="5"/>
        <v>11.504499999999995</v>
      </c>
    </row>
    <row r="45" spans="2:58" x14ac:dyDescent="0.25">
      <c r="B45">
        <v>2013</v>
      </c>
      <c r="C45" s="30" t="s">
        <v>67</v>
      </c>
      <c r="D45">
        <v>0.56799999999999995</v>
      </c>
      <c r="E45">
        <v>0.55600000000000005</v>
      </c>
      <c r="F45">
        <v>0.498</v>
      </c>
      <c r="G45">
        <v>0.376</v>
      </c>
      <c r="H45">
        <v>0.20899999999999999</v>
      </c>
      <c r="I45">
        <v>0.128</v>
      </c>
      <c r="J45">
        <v>0.16800000000000001</v>
      </c>
      <c r="K45">
        <v>0.191</v>
      </c>
      <c r="L45">
        <v>0.112</v>
      </c>
      <c r="M45">
        <v>0.03</v>
      </c>
      <c r="N45">
        <v>0.05</v>
      </c>
      <c r="O45">
        <v>0.214</v>
      </c>
      <c r="P45">
        <v>0.42599999999999999</v>
      </c>
      <c r="Q45">
        <v>0.69299999999999995</v>
      </c>
      <c r="R45">
        <v>0.66800000000000004</v>
      </c>
      <c r="S45">
        <v>0.48599999999999999</v>
      </c>
      <c r="T45">
        <v>0.39600000000000002</v>
      </c>
      <c r="U45">
        <v>0.4</v>
      </c>
      <c r="V45">
        <v>0.61699999999999999</v>
      </c>
      <c r="W45">
        <v>0.64600000000000002</v>
      </c>
      <c r="X45">
        <v>0.751</v>
      </c>
      <c r="Y45">
        <v>0.75800000000000001</v>
      </c>
      <c r="Z45">
        <v>0.70799999999999996</v>
      </c>
      <c r="AA45">
        <v>0.48799999999999999</v>
      </c>
      <c r="AB45">
        <v>0.33100000000000002</v>
      </c>
      <c r="AC45">
        <v>0.20799999999999999</v>
      </c>
      <c r="AD45">
        <v>0.161</v>
      </c>
      <c r="AE45">
        <v>0.126</v>
      </c>
      <c r="AF45">
        <v>0.13200000000000001</v>
      </c>
      <c r="AG45">
        <v>0.309</v>
      </c>
      <c r="AH45">
        <v>0.52</v>
      </c>
      <c r="AI45">
        <v>0.61699999999999999</v>
      </c>
      <c r="AJ45">
        <v>0.54800000000000004</v>
      </c>
      <c r="AK45">
        <v>0.39400000000000002</v>
      </c>
      <c r="AL45">
        <v>0.443</v>
      </c>
      <c r="AM45">
        <v>0.58599999999999997</v>
      </c>
      <c r="AN45">
        <v>0.77500000000000002</v>
      </c>
      <c r="AO45">
        <v>0.94099999999999995</v>
      </c>
      <c r="AP45">
        <v>0.89100000000000001</v>
      </c>
      <c r="AQ45">
        <v>0.69099999999999995</v>
      </c>
      <c r="AR45">
        <v>0.83099999999999996</v>
      </c>
      <c r="AS45">
        <v>0.878</v>
      </c>
      <c r="AT45">
        <v>0.92800000000000005</v>
      </c>
      <c r="AU45">
        <v>0.71399999999999997</v>
      </c>
      <c r="AV45">
        <v>0.53800000000000003</v>
      </c>
      <c r="AW45">
        <v>0.47899999999999998</v>
      </c>
      <c r="AX45">
        <v>0.54600000000000004</v>
      </c>
      <c r="AY45">
        <v>0.58599999999999997</v>
      </c>
      <c r="BA45">
        <v>1</v>
      </c>
      <c r="BB45">
        <v>28</v>
      </c>
      <c r="BC45" s="12">
        <f t="shared" si="4"/>
        <v>28</v>
      </c>
      <c r="BD45" s="11">
        <v>41306</v>
      </c>
      <c r="BF45">
        <f t="shared" si="5"/>
        <v>11.654999999999998</v>
      </c>
    </row>
    <row r="46" spans="2:58" x14ac:dyDescent="0.25">
      <c r="B46">
        <v>2013</v>
      </c>
      <c r="C46" s="30" t="s">
        <v>68</v>
      </c>
      <c r="D46">
        <v>0.47</v>
      </c>
      <c r="E46">
        <v>0.51100000000000001</v>
      </c>
      <c r="F46">
        <v>0.57699999999999996</v>
      </c>
      <c r="G46">
        <v>0.59399999999999997</v>
      </c>
      <c r="H46">
        <v>0.56599999999999995</v>
      </c>
      <c r="I46">
        <v>0.499</v>
      </c>
      <c r="J46">
        <v>0.38900000000000001</v>
      </c>
      <c r="K46">
        <v>0.26200000000000001</v>
      </c>
      <c r="L46">
        <v>0.191</v>
      </c>
      <c r="M46">
        <v>0.185</v>
      </c>
      <c r="N46">
        <v>0.17299999999999999</v>
      </c>
      <c r="O46">
        <v>0.10199999999999999</v>
      </c>
      <c r="P46">
        <v>2.7E-2</v>
      </c>
      <c r="Q46">
        <v>9.2999999999999999E-2</v>
      </c>
      <c r="R46">
        <v>0.19500000000000001</v>
      </c>
      <c r="S46">
        <v>0.36199999999999999</v>
      </c>
      <c r="T46">
        <v>0.55200000000000005</v>
      </c>
      <c r="U46">
        <v>0.59299999999999997</v>
      </c>
      <c r="V46">
        <v>0.439</v>
      </c>
      <c r="W46">
        <v>0.38400000000000001</v>
      </c>
      <c r="X46">
        <v>0.41799999999999998</v>
      </c>
      <c r="Y46">
        <v>0.61499999999999999</v>
      </c>
      <c r="Z46">
        <v>0.69</v>
      </c>
      <c r="AA46">
        <v>0.753</v>
      </c>
      <c r="AB46">
        <v>0.76600000000000001</v>
      </c>
      <c r="AC46">
        <v>0.67600000000000005</v>
      </c>
      <c r="AD46">
        <v>0.54700000000000004</v>
      </c>
      <c r="AE46">
        <v>0.31</v>
      </c>
      <c r="AF46">
        <v>0.188</v>
      </c>
      <c r="AG46">
        <v>0.14599999999999999</v>
      </c>
      <c r="AH46">
        <v>0.13900000000000001</v>
      </c>
      <c r="AI46">
        <v>0.14799999999999999</v>
      </c>
      <c r="AJ46">
        <v>0.30599999999999999</v>
      </c>
      <c r="AK46">
        <v>0.48399999999999999</v>
      </c>
      <c r="AL46">
        <v>0.59</v>
      </c>
      <c r="AM46">
        <v>0.52900000000000003</v>
      </c>
      <c r="AN46">
        <v>0.39800000000000002</v>
      </c>
      <c r="AO46">
        <v>0.41899999999999998</v>
      </c>
      <c r="AP46">
        <v>0.57299999999999995</v>
      </c>
      <c r="AQ46">
        <v>0.83299999999999996</v>
      </c>
      <c r="AR46">
        <v>0.879</v>
      </c>
      <c r="AS46">
        <v>0.75900000000000001</v>
      </c>
      <c r="AT46">
        <v>0.71199999999999997</v>
      </c>
      <c r="AU46">
        <v>0.83</v>
      </c>
      <c r="AV46">
        <v>0.92600000000000005</v>
      </c>
      <c r="AW46">
        <v>0.82699999999999996</v>
      </c>
      <c r="AX46">
        <v>0.72799999999999998</v>
      </c>
      <c r="AY46">
        <v>0.52400000000000002</v>
      </c>
      <c r="BA46">
        <v>1</v>
      </c>
      <c r="BB46">
        <v>31</v>
      </c>
      <c r="BC46" s="12">
        <f t="shared" si="4"/>
        <v>31</v>
      </c>
      <c r="BD46" s="11">
        <v>41334</v>
      </c>
      <c r="BF46">
        <f t="shared" si="5"/>
        <v>11.438500000000001</v>
      </c>
    </row>
    <row r="47" spans="2:58" x14ac:dyDescent="0.25">
      <c r="B47">
        <v>2013</v>
      </c>
      <c r="C47" s="30" t="s">
        <v>69</v>
      </c>
      <c r="D47">
        <v>0.68100000000000005</v>
      </c>
      <c r="E47">
        <v>0.871</v>
      </c>
      <c r="F47">
        <v>0.76400000000000001</v>
      </c>
      <c r="G47">
        <v>0.81599999999999995</v>
      </c>
      <c r="H47">
        <v>0.498</v>
      </c>
      <c r="I47">
        <v>0.32</v>
      </c>
      <c r="J47">
        <v>0.34399999999999997</v>
      </c>
      <c r="K47">
        <v>0.30599999999999999</v>
      </c>
      <c r="L47">
        <v>0.318</v>
      </c>
      <c r="M47">
        <v>0.36199999999999999</v>
      </c>
      <c r="N47">
        <v>0.311</v>
      </c>
      <c r="O47">
        <v>0.183</v>
      </c>
      <c r="P47">
        <v>4.5999999999999999E-2</v>
      </c>
      <c r="Q47">
        <v>6.0000000000000001E-3</v>
      </c>
      <c r="R47">
        <v>0.188</v>
      </c>
      <c r="S47">
        <v>0.313</v>
      </c>
      <c r="T47">
        <v>0.46800000000000003</v>
      </c>
      <c r="U47">
        <v>0.42099999999999999</v>
      </c>
      <c r="V47">
        <v>0.24199999999999999</v>
      </c>
      <c r="W47">
        <v>0.27</v>
      </c>
      <c r="X47">
        <v>0.56699999999999995</v>
      </c>
      <c r="Y47">
        <v>0.67600000000000005</v>
      </c>
      <c r="Z47">
        <v>0.67200000000000004</v>
      </c>
      <c r="AA47">
        <v>0.50800000000000001</v>
      </c>
      <c r="AB47">
        <v>0.41199999999999998</v>
      </c>
      <c r="AC47">
        <v>0.502</v>
      </c>
      <c r="AD47">
        <v>0.44800000000000001</v>
      </c>
      <c r="AE47">
        <v>0.51700000000000002</v>
      </c>
      <c r="AF47">
        <v>0.48499999999999999</v>
      </c>
      <c r="AG47">
        <v>0.7</v>
      </c>
      <c r="AH47">
        <v>0.61</v>
      </c>
      <c r="AI47">
        <v>0.45400000000000001</v>
      </c>
      <c r="AJ47">
        <v>0.41399999999999998</v>
      </c>
      <c r="AK47">
        <v>0.44700000000000001</v>
      </c>
      <c r="AL47">
        <v>0.38700000000000001</v>
      </c>
      <c r="AM47">
        <v>0.32500000000000001</v>
      </c>
      <c r="AN47">
        <v>0.375</v>
      </c>
      <c r="AO47">
        <v>0.43</v>
      </c>
      <c r="AP47">
        <v>0.61599999999999999</v>
      </c>
      <c r="AQ47">
        <v>0.59499999999999997</v>
      </c>
      <c r="AR47">
        <v>0.59499999999999997</v>
      </c>
      <c r="AS47">
        <v>0.375</v>
      </c>
      <c r="AT47">
        <v>0.48799999999999999</v>
      </c>
      <c r="AU47">
        <v>0.70799999999999996</v>
      </c>
      <c r="AV47">
        <v>0.95299999999999996</v>
      </c>
      <c r="AW47">
        <v>0.82499999999999996</v>
      </c>
      <c r="AX47">
        <v>0.66100000000000003</v>
      </c>
      <c r="AY47">
        <v>0.80200000000000005</v>
      </c>
      <c r="BA47">
        <v>1</v>
      </c>
      <c r="BB47">
        <v>30</v>
      </c>
      <c r="BC47" s="12">
        <f t="shared" si="4"/>
        <v>30</v>
      </c>
      <c r="BD47" s="11">
        <v>41365</v>
      </c>
      <c r="BF47">
        <f t="shared" si="5"/>
        <v>11.637499999999996</v>
      </c>
    </row>
    <row r="48" spans="2:58" x14ac:dyDescent="0.25">
      <c r="B48">
        <v>2013</v>
      </c>
      <c r="C48" s="30" t="s">
        <v>58</v>
      </c>
      <c r="D48">
        <v>0.49</v>
      </c>
      <c r="E48">
        <v>0.376</v>
      </c>
      <c r="F48">
        <v>0.27100000000000002</v>
      </c>
      <c r="G48">
        <v>0.17</v>
      </c>
      <c r="H48">
        <v>0.111</v>
      </c>
      <c r="I48">
        <v>0.115</v>
      </c>
      <c r="J48">
        <v>0.13600000000000001</v>
      </c>
      <c r="K48">
        <v>8.7999999999999995E-2</v>
      </c>
      <c r="L48">
        <v>3.1E-2</v>
      </c>
      <c r="M48">
        <v>5.0000000000000001E-3</v>
      </c>
      <c r="N48">
        <v>3.0000000000000001E-3</v>
      </c>
      <c r="O48">
        <v>3.0000000000000001E-3</v>
      </c>
      <c r="P48">
        <v>0.11899999999999999</v>
      </c>
      <c r="Q48">
        <v>6.0000000000000001E-3</v>
      </c>
      <c r="R48">
        <v>7.6999999999999999E-2</v>
      </c>
      <c r="S48">
        <v>0.124</v>
      </c>
      <c r="T48">
        <v>0.21099999999999999</v>
      </c>
      <c r="U48">
        <v>0.27</v>
      </c>
      <c r="V48">
        <v>0.252</v>
      </c>
      <c r="W48">
        <v>0.216</v>
      </c>
      <c r="X48">
        <v>0.183</v>
      </c>
      <c r="Y48">
        <v>0.157</v>
      </c>
      <c r="Z48">
        <v>0.161</v>
      </c>
      <c r="AA48">
        <v>0.13300000000000001</v>
      </c>
      <c r="AB48">
        <v>0.186</v>
      </c>
      <c r="AC48">
        <v>0.29499999999999998</v>
      </c>
      <c r="AD48">
        <v>0.186</v>
      </c>
      <c r="AE48">
        <v>0.153</v>
      </c>
      <c r="AF48">
        <v>0.12</v>
      </c>
      <c r="AG48">
        <v>0.17299999999999999</v>
      </c>
      <c r="AH48">
        <v>0.28599999999999998</v>
      </c>
      <c r="AI48">
        <v>0.32700000000000001</v>
      </c>
      <c r="AJ48">
        <v>0.154</v>
      </c>
      <c r="AK48">
        <v>0.16</v>
      </c>
      <c r="AL48">
        <v>0.222</v>
      </c>
      <c r="AM48">
        <v>0.27400000000000002</v>
      </c>
      <c r="AN48">
        <v>0.30399999999999999</v>
      </c>
      <c r="AO48">
        <v>0.218</v>
      </c>
      <c r="AP48">
        <v>0.216</v>
      </c>
      <c r="AQ48">
        <v>0.29299999999999998</v>
      </c>
      <c r="AR48">
        <v>0.35799999999999998</v>
      </c>
      <c r="AS48">
        <v>0.34499999999999997</v>
      </c>
      <c r="AT48">
        <v>0.33100000000000002</v>
      </c>
      <c r="AU48">
        <v>0.42299999999999999</v>
      </c>
      <c r="AV48">
        <v>0.40500000000000003</v>
      </c>
      <c r="AW48">
        <v>0.40500000000000003</v>
      </c>
      <c r="AX48">
        <v>0.40699999999999997</v>
      </c>
      <c r="AY48">
        <v>0.52500000000000002</v>
      </c>
      <c r="BA48">
        <v>6</v>
      </c>
      <c r="BB48">
        <v>91</v>
      </c>
      <c r="BC48" s="12">
        <f>BA48*(DATE(YEAR(BD48),MONTH(BD48)+1,1) - DATE(YEAR(BD48),MONTH(BD48),1))</f>
        <v>186</v>
      </c>
      <c r="BD48" s="11">
        <v>41395</v>
      </c>
      <c r="BF48">
        <f t="shared" si="5"/>
        <v>5.2369999999999992</v>
      </c>
    </row>
    <row r="49" spans="2:59" x14ac:dyDescent="0.25">
      <c r="B49">
        <v>2013</v>
      </c>
      <c r="C49" s="30" t="s">
        <v>59</v>
      </c>
      <c r="D49">
        <v>0.49099999999999999</v>
      </c>
      <c r="E49">
        <v>0.38100000000000001</v>
      </c>
      <c r="F49">
        <v>0.372</v>
      </c>
      <c r="G49">
        <v>0.30399999999999999</v>
      </c>
      <c r="H49">
        <v>0.22800000000000001</v>
      </c>
      <c r="I49">
        <v>0.16800000000000001</v>
      </c>
      <c r="J49">
        <v>8.1000000000000003E-2</v>
      </c>
      <c r="K49">
        <v>4.9000000000000002E-2</v>
      </c>
      <c r="L49">
        <v>4.1000000000000002E-2</v>
      </c>
      <c r="M49">
        <v>2.1999999999999999E-2</v>
      </c>
      <c r="N49">
        <v>4.0000000000000001E-3</v>
      </c>
      <c r="O49">
        <v>4.0000000000000001E-3</v>
      </c>
      <c r="P49">
        <v>0.221</v>
      </c>
      <c r="Q49">
        <v>4.0000000000000001E-3</v>
      </c>
      <c r="R49">
        <v>1.0999999999999999E-2</v>
      </c>
      <c r="S49">
        <v>4.8000000000000001E-2</v>
      </c>
      <c r="T49">
        <v>0.16700000000000001</v>
      </c>
      <c r="U49">
        <v>0.159</v>
      </c>
      <c r="V49">
        <v>0.16900000000000001</v>
      </c>
      <c r="W49">
        <v>0.13400000000000001</v>
      </c>
      <c r="X49">
        <v>0.158</v>
      </c>
      <c r="Y49">
        <v>0.159</v>
      </c>
      <c r="Z49">
        <v>0.124</v>
      </c>
      <c r="AA49">
        <v>0.09</v>
      </c>
      <c r="AB49">
        <v>0.17799999999999999</v>
      </c>
      <c r="AC49">
        <v>0.24199999999999999</v>
      </c>
      <c r="AD49">
        <v>0.28299999999999997</v>
      </c>
      <c r="AE49">
        <v>0.252</v>
      </c>
      <c r="AF49">
        <v>0.218</v>
      </c>
      <c r="AG49">
        <v>0.193</v>
      </c>
      <c r="AH49">
        <v>0.188</v>
      </c>
      <c r="AI49">
        <v>0.28799999999999998</v>
      </c>
      <c r="AJ49">
        <v>0.374</v>
      </c>
      <c r="AK49">
        <v>0.434</v>
      </c>
      <c r="AL49">
        <v>0.58199999999999996</v>
      </c>
      <c r="AM49">
        <v>0.7</v>
      </c>
      <c r="AN49">
        <v>0.64900000000000002</v>
      </c>
      <c r="AO49">
        <v>0.57699999999999996</v>
      </c>
      <c r="AP49">
        <v>0.52500000000000002</v>
      </c>
      <c r="AQ49">
        <v>0.51800000000000002</v>
      </c>
      <c r="AR49">
        <v>0.60299999999999998</v>
      </c>
      <c r="AS49">
        <v>0.58499999999999996</v>
      </c>
      <c r="AT49">
        <v>0.61199999999999999</v>
      </c>
      <c r="AU49">
        <v>0.58899999999999997</v>
      </c>
      <c r="AV49">
        <v>0.58499999999999996</v>
      </c>
      <c r="AW49">
        <v>0.53700000000000003</v>
      </c>
      <c r="AX49">
        <v>0.54900000000000004</v>
      </c>
      <c r="AY49">
        <v>0.58399999999999996</v>
      </c>
      <c r="BA49">
        <v>7</v>
      </c>
      <c r="BB49">
        <v>189</v>
      </c>
      <c r="BC49" s="12">
        <f t="shared" ref="BC49:BC61" si="6">BA49*(DATE(YEAR(BD49),MONTH(BD49)+1,1) - DATE(YEAR(BD49),MONTH(BD49),1))</f>
        <v>210</v>
      </c>
      <c r="BD49" s="11">
        <v>41426</v>
      </c>
      <c r="BF49">
        <f t="shared" si="5"/>
        <v>7.2169999999999996</v>
      </c>
    </row>
    <row r="50" spans="2:59" x14ac:dyDescent="0.25">
      <c r="B50">
        <v>2013</v>
      </c>
      <c r="C50" s="30" t="s">
        <v>60</v>
      </c>
      <c r="D50">
        <v>0.27600000000000002</v>
      </c>
      <c r="E50">
        <v>0.17</v>
      </c>
      <c r="F50">
        <v>0.114</v>
      </c>
      <c r="G50">
        <v>9.1999999999999998E-2</v>
      </c>
      <c r="H50">
        <v>7.0000000000000007E-2</v>
      </c>
      <c r="I50">
        <v>3.5000000000000003E-2</v>
      </c>
      <c r="J50">
        <v>4.4999999999999998E-2</v>
      </c>
      <c r="K50">
        <v>0.03</v>
      </c>
      <c r="L50">
        <v>1.4999999999999999E-2</v>
      </c>
      <c r="M50">
        <v>1.4999999999999999E-2</v>
      </c>
      <c r="N50">
        <v>1.4999999999999999E-2</v>
      </c>
      <c r="O50">
        <v>1.4E-2</v>
      </c>
      <c r="P50">
        <v>0.104</v>
      </c>
      <c r="Q50">
        <v>0.02</v>
      </c>
      <c r="R50">
        <v>2.9000000000000001E-2</v>
      </c>
      <c r="S50">
        <v>4.8000000000000001E-2</v>
      </c>
      <c r="T50">
        <v>8.4000000000000005E-2</v>
      </c>
      <c r="U50">
        <v>0.13200000000000001</v>
      </c>
      <c r="V50">
        <v>0.123</v>
      </c>
      <c r="W50">
        <v>0.1</v>
      </c>
      <c r="X50">
        <v>0.13300000000000001</v>
      </c>
      <c r="Y50">
        <v>0.127</v>
      </c>
      <c r="Z50">
        <v>0.11600000000000001</v>
      </c>
      <c r="AA50">
        <v>0.154</v>
      </c>
      <c r="AB50">
        <v>0.14899999999999999</v>
      </c>
      <c r="AC50">
        <v>0.16200000000000001</v>
      </c>
      <c r="AD50">
        <v>0.17799999999999999</v>
      </c>
      <c r="AE50">
        <v>0.159</v>
      </c>
      <c r="AF50">
        <v>0.17299999999999999</v>
      </c>
      <c r="AG50">
        <v>0.187</v>
      </c>
      <c r="AH50">
        <v>0.20300000000000001</v>
      </c>
      <c r="AI50">
        <v>0.19500000000000001</v>
      </c>
      <c r="AJ50">
        <v>0.25600000000000001</v>
      </c>
      <c r="AK50">
        <v>0.3</v>
      </c>
      <c r="AL50">
        <v>0.371</v>
      </c>
      <c r="AM50">
        <v>0.47</v>
      </c>
      <c r="AN50">
        <v>0.41699999999999998</v>
      </c>
      <c r="AO50">
        <v>0.40799999999999997</v>
      </c>
      <c r="AP50">
        <v>0.44900000000000001</v>
      </c>
      <c r="AQ50">
        <v>0.503</v>
      </c>
      <c r="AR50">
        <v>0.54</v>
      </c>
      <c r="AS50">
        <v>0.57899999999999996</v>
      </c>
      <c r="AT50">
        <v>0.65500000000000003</v>
      </c>
      <c r="AU50">
        <v>0.68799999999999994</v>
      </c>
      <c r="AV50">
        <v>0.66800000000000004</v>
      </c>
      <c r="AW50">
        <v>0.59</v>
      </c>
      <c r="AX50">
        <v>0.57299999999999995</v>
      </c>
      <c r="AY50">
        <v>0.45100000000000001</v>
      </c>
      <c r="BA50">
        <v>7</v>
      </c>
      <c r="BB50">
        <v>217</v>
      </c>
      <c r="BC50" s="12">
        <f t="shared" si="6"/>
        <v>217</v>
      </c>
      <c r="BD50" s="11">
        <v>41456</v>
      </c>
      <c r="BF50">
        <f t="shared" si="5"/>
        <v>5.6924999999999999</v>
      </c>
    </row>
    <row r="51" spans="2:59" x14ac:dyDescent="0.25">
      <c r="B51">
        <v>2013</v>
      </c>
      <c r="C51" s="30" t="s">
        <v>61</v>
      </c>
      <c r="D51">
        <v>0.38300000000000001</v>
      </c>
      <c r="E51">
        <v>0.32900000000000001</v>
      </c>
      <c r="F51">
        <v>0.316</v>
      </c>
      <c r="G51">
        <v>0.28799999999999998</v>
      </c>
      <c r="H51">
        <v>0.214</v>
      </c>
      <c r="I51">
        <v>0.13500000000000001</v>
      </c>
      <c r="J51">
        <v>0.123</v>
      </c>
      <c r="K51">
        <v>0.104</v>
      </c>
      <c r="L51">
        <v>0.10100000000000001</v>
      </c>
      <c r="M51">
        <v>8.3000000000000004E-2</v>
      </c>
      <c r="N51">
        <v>0.10199999999999999</v>
      </c>
      <c r="O51">
        <v>0.106</v>
      </c>
      <c r="P51">
        <v>0.109</v>
      </c>
      <c r="Q51">
        <v>0.112</v>
      </c>
      <c r="R51">
        <v>0.105</v>
      </c>
      <c r="S51">
        <v>0.11899999999999999</v>
      </c>
      <c r="T51">
        <v>0.114</v>
      </c>
      <c r="U51">
        <v>0.14499999999999999</v>
      </c>
      <c r="V51">
        <v>0.17499999999999999</v>
      </c>
      <c r="W51">
        <v>0.27900000000000003</v>
      </c>
      <c r="X51">
        <v>0.25</v>
      </c>
      <c r="Y51">
        <v>0.17299999999999999</v>
      </c>
      <c r="Z51">
        <v>0.19600000000000001</v>
      </c>
      <c r="AA51">
        <v>0.19500000000000001</v>
      </c>
      <c r="AB51">
        <v>0.218</v>
      </c>
      <c r="AC51">
        <v>0.24</v>
      </c>
      <c r="AD51">
        <v>0.27700000000000002</v>
      </c>
      <c r="AE51">
        <v>0.31</v>
      </c>
      <c r="AF51">
        <v>0.28599999999999998</v>
      </c>
      <c r="AG51">
        <v>0.216</v>
      </c>
      <c r="AH51">
        <v>0.21</v>
      </c>
      <c r="AI51">
        <v>0.30099999999999999</v>
      </c>
      <c r="AJ51">
        <v>0.35499999999999998</v>
      </c>
      <c r="AK51">
        <v>0.33</v>
      </c>
      <c r="AL51">
        <v>0.50600000000000001</v>
      </c>
      <c r="AM51">
        <v>0.67</v>
      </c>
      <c r="AN51">
        <v>0.66</v>
      </c>
      <c r="AO51">
        <v>0.68200000000000005</v>
      </c>
      <c r="AP51">
        <v>0.63400000000000001</v>
      </c>
      <c r="AQ51">
        <v>0.57099999999999995</v>
      </c>
      <c r="AR51">
        <v>0.5</v>
      </c>
      <c r="AS51">
        <v>0.42899999999999999</v>
      </c>
      <c r="AT51">
        <v>0.438</v>
      </c>
      <c r="AU51">
        <v>0.42</v>
      </c>
      <c r="AV51">
        <v>0.372</v>
      </c>
      <c r="AW51">
        <v>0.30299999999999999</v>
      </c>
      <c r="AX51">
        <v>0.33100000000000002</v>
      </c>
      <c r="AY51">
        <v>0.32300000000000001</v>
      </c>
      <c r="BA51">
        <v>7</v>
      </c>
      <c r="BB51">
        <v>217</v>
      </c>
      <c r="BC51" s="12">
        <f t="shared" si="6"/>
        <v>217</v>
      </c>
      <c r="BD51" s="11">
        <v>41487</v>
      </c>
      <c r="BF51">
        <f t="shared" si="5"/>
        <v>6.9190000000000014</v>
      </c>
    </row>
    <row r="52" spans="2:59" x14ac:dyDescent="0.25">
      <c r="B52">
        <v>2013</v>
      </c>
      <c r="C52" s="30" t="s">
        <v>62</v>
      </c>
      <c r="D52">
        <v>0.45200000000000001</v>
      </c>
      <c r="E52">
        <v>0.378</v>
      </c>
      <c r="F52">
        <v>0.32700000000000001</v>
      </c>
      <c r="G52">
        <v>0.223</v>
      </c>
      <c r="H52">
        <v>0.13400000000000001</v>
      </c>
      <c r="I52">
        <v>0.154</v>
      </c>
      <c r="J52">
        <v>0.14699999999999999</v>
      </c>
      <c r="K52">
        <v>0.112</v>
      </c>
      <c r="L52">
        <v>0.09</v>
      </c>
      <c r="M52">
        <v>9.8000000000000004E-2</v>
      </c>
      <c r="N52">
        <v>8.7999999999999995E-2</v>
      </c>
      <c r="O52">
        <v>7.4999999999999997E-2</v>
      </c>
      <c r="P52">
        <v>0.06</v>
      </c>
      <c r="Q52">
        <v>8.2000000000000003E-2</v>
      </c>
      <c r="R52">
        <v>0.10299999999999999</v>
      </c>
      <c r="S52">
        <v>6.9000000000000006E-2</v>
      </c>
      <c r="T52">
        <v>7.0000000000000007E-2</v>
      </c>
      <c r="U52">
        <v>7.9000000000000001E-2</v>
      </c>
      <c r="V52">
        <v>0.111</v>
      </c>
      <c r="W52">
        <v>0.19800000000000001</v>
      </c>
      <c r="X52">
        <v>0.16400000000000001</v>
      </c>
      <c r="Y52">
        <v>0.154</v>
      </c>
      <c r="Z52">
        <v>0.16800000000000001</v>
      </c>
      <c r="AA52">
        <v>0.16400000000000001</v>
      </c>
      <c r="AB52">
        <v>0.193</v>
      </c>
      <c r="AC52">
        <v>0.222</v>
      </c>
      <c r="AD52">
        <v>0.29299999999999998</v>
      </c>
      <c r="AE52">
        <v>0.26</v>
      </c>
      <c r="AF52">
        <v>0.3</v>
      </c>
      <c r="AG52">
        <v>0.38100000000000001</v>
      </c>
      <c r="AH52">
        <v>0.36599999999999999</v>
      </c>
      <c r="AI52">
        <v>0.36</v>
      </c>
      <c r="AJ52">
        <v>0.34899999999999998</v>
      </c>
      <c r="AK52">
        <v>0.35599999999999998</v>
      </c>
      <c r="AL52">
        <v>0.40600000000000003</v>
      </c>
      <c r="AM52">
        <v>0.61299999999999999</v>
      </c>
      <c r="AN52">
        <v>0.72199999999999998</v>
      </c>
      <c r="AO52">
        <v>0.68700000000000006</v>
      </c>
      <c r="AP52">
        <v>0.69399999999999995</v>
      </c>
      <c r="AQ52">
        <v>0.69899999999999995</v>
      </c>
      <c r="AR52">
        <v>0.73799999999999999</v>
      </c>
      <c r="AS52">
        <v>0.78400000000000003</v>
      </c>
      <c r="AT52">
        <v>0.78200000000000003</v>
      </c>
      <c r="AU52">
        <v>0.73899999999999999</v>
      </c>
      <c r="AV52">
        <v>0.69699999999999995</v>
      </c>
      <c r="AW52">
        <v>0.61499999999999999</v>
      </c>
      <c r="AX52">
        <v>0.56999999999999995</v>
      </c>
      <c r="AY52">
        <v>0.50700000000000001</v>
      </c>
      <c r="BA52">
        <v>7</v>
      </c>
      <c r="BB52">
        <v>210</v>
      </c>
      <c r="BC52" s="12">
        <f t="shared" si="6"/>
        <v>210</v>
      </c>
      <c r="BD52" s="11">
        <v>41518</v>
      </c>
      <c r="BF52">
        <f t="shared" si="5"/>
        <v>8.0165000000000006</v>
      </c>
    </row>
    <row r="53" spans="2:59" x14ac:dyDescent="0.25">
      <c r="B53">
        <v>2013</v>
      </c>
      <c r="C53" s="30" t="s">
        <v>63</v>
      </c>
      <c r="D53">
        <v>0.32600000000000001</v>
      </c>
      <c r="E53">
        <v>0.23499999999999999</v>
      </c>
      <c r="F53">
        <v>0.191</v>
      </c>
      <c r="G53">
        <v>0.20100000000000001</v>
      </c>
      <c r="H53">
        <v>0.19900000000000001</v>
      </c>
      <c r="I53">
        <v>0.17299999999999999</v>
      </c>
      <c r="J53">
        <v>0.20100000000000001</v>
      </c>
      <c r="K53">
        <v>0.19800000000000001</v>
      </c>
      <c r="L53">
        <v>0.159</v>
      </c>
      <c r="M53">
        <v>0.13500000000000001</v>
      </c>
      <c r="N53">
        <v>0.13200000000000001</v>
      </c>
      <c r="O53">
        <v>0.11899999999999999</v>
      </c>
      <c r="P53">
        <v>0.38800000000000001</v>
      </c>
      <c r="Q53">
        <v>0.11899999999999999</v>
      </c>
      <c r="R53">
        <v>0.111</v>
      </c>
      <c r="S53">
        <v>0.104</v>
      </c>
      <c r="T53">
        <v>0.106</v>
      </c>
      <c r="U53">
        <v>0.1</v>
      </c>
      <c r="V53">
        <v>0.13</v>
      </c>
      <c r="W53">
        <v>0.106</v>
      </c>
      <c r="X53">
        <v>0.122</v>
      </c>
      <c r="Y53">
        <v>0.157</v>
      </c>
      <c r="Z53">
        <v>0.22600000000000001</v>
      </c>
      <c r="AA53">
        <v>0.189</v>
      </c>
      <c r="AB53">
        <v>0.184</v>
      </c>
      <c r="AC53">
        <v>0.222</v>
      </c>
      <c r="AD53">
        <v>0.21099999999999999</v>
      </c>
      <c r="AE53">
        <v>0.23599999999999999</v>
      </c>
      <c r="AF53">
        <v>0.27900000000000003</v>
      </c>
      <c r="AG53">
        <v>0.28999999999999998</v>
      </c>
      <c r="AH53">
        <v>0.23300000000000001</v>
      </c>
      <c r="AI53">
        <v>0.36</v>
      </c>
      <c r="AJ53">
        <v>0.38800000000000001</v>
      </c>
      <c r="AK53">
        <v>0.35499999999999998</v>
      </c>
      <c r="AL53">
        <v>0.38900000000000001</v>
      </c>
      <c r="AM53">
        <v>0.54200000000000004</v>
      </c>
      <c r="AN53">
        <v>0.57899999999999996</v>
      </c>
      <c r="AO53">
        <v>0.64600000000000002</v>
      </c>
      <c r="AP53">
        <v>0.623</v>
      </c>
      <c r="AQ53">
        <v>0.78500000000000003</v>
      </c>
      <c r="AR53">
        <v>0.88600000000000001</v>
      </c>
      <c r="AS53">
        <v>0.85</v>
      </c>
      <c r="AT53">
        <v>0.78</v>
      </c>
      <c r="AU53">
        <v>0.67500000000000004</v>
      </c>
      <c r="AV53">
        <v>0.627</v>
      </c>
      <c r="AW53">
        <v>0.61299999999999999</v>
      </c>
      <c r="AX53">
        <v>0.53</v>
      </c>
      <c r="AY53">
        <v>0.38800000000000001</v>
      </c>
      <c r="BA53">
        <v>7</v>
      </c>
      <c r="BB53">
        <v>217</v>
      </c>
      <c r="BC53" s="12">
        <f t="shared" si="6"/>
        <v>217</v>
      </c>
      <c r="BD53" s="11">
        <v>41548</v>
      </c>
      <c r="BF53">
        <f t="shared" si="5"/>
        <v>7.8989999999999991</v>
      </c>
    </row>
    <row r="54" spans="2:59" x14ac:dyDescent="0.25">
      <c r="B54">
        <v>2013</v>
      </c>
      <c r="C54" s="30" t="s">
        <v>64</v>
      </c>
      <c r="D54">
        <v>0.52500000000000002</v>
      </c>
      <c r="E54">
        <v>0.47099999999999997</v>
      </c>
      <c r="F54">
        <v>0.41299999999999998</v>
      </c>
      <c r="G54">
        <v>0.38400000000000001</v>
      </c>
      <c r="H54">
        <v>0.27200000000000002</v>
      </c>
      <c r="I54">
        <v>0.185</v>
      </c>
      <c r="J54">
        <v>0.13300000000000001</v>
      </c>
      <c r="K54">
        <v>6.9000000000000006E-2</v>
      </c>
      <c r="L54">
        <v>0.06</v>
      </c>
      <c r="M54">
        <v>4.4999999999999998E-2</v>
      </c>
      <c r="N54">
        <v>3.6999999999999998E-2</v>
      </c>
      <c r="O54">
        <v>3.1E-2</v>
      </c>
      <c r="P54">
        <v>0.24299999999999999</v>
      </c>
      <c r="Q54">
        <v>7.0000000000000001E-3</v>
      </c>
      <c r="R54">
        <v>2.1999999999999999E-2</v>
      </c>
      <c r="S54">
        <v>0.105</v>
      </c>
      <c r="T54">
        <v>0.191</v>
      </c>
      <c r="U54">
        <v>6.9000000000000006E-2</v>
      </c>
      <c r="V54">
        <v>0.18</v>
      </c>
      <c r="W54">
        <v>0.154</v>
      </c>
      <c r="X54">
        <v>0.107</v>
      </c>
      <c r="Y54">
        <v>0.127</v>
      </c>
      <c r="Z54">
        <v>0.161</v>
      </c>
      <c r="AA54">
        <v>0.17399999999999999</v>
      </c>
      <c r="AB54">
        <v>0.156</v>
      </c>
      <c r="AC54">
        <v>0.159</v>
      </c>
      <c r="AD54">
        <v>0.17699999999999999</v>
      </c>
      <c r="AE54">
        <v>0.20100000000000001</v>
      </c>
      <c r="AF54">
        <v>0.189</v>
      </c>
      <c r="AG54">
        <v>0.223</v>
      </c>
      <c r="AH54">
        <v>0.22900000000000001</v>
      </c>
      <c r="AI54">
        <v>0.35599999999999998</v>
      </c>
      <c r="AJ54">
        <v>0.41299999999999998</v>
      </c>
      <c r="AK54">
        <v>0.44400000000000001</v>
      </c>
      <c r="AL54">
        <v>0.56799999999999995</v>
      </c>
      <c r="AM54">
        <v>0.68899999999999995</v>
      </c>
      <c r="AN54">
        <v>0.73799999999999999</v>
      </c>
      <c r="AO54">
        <v>0.84399999999999997</v>
      </c>
      <c r="AP54">
        <v>0.92800000000000005</v>
      </c>
      <c r="AQ54">
        <v>1.008</v>
      </c>
      <c r="AR54">
        <v>1.0780000000000001</v>
      </c>
      <c r="AS54">
        <v>1.0529999999999999</v>
      </c>
      <c r="AT54">
        <v>0.99199999999999999</v>
      </c>
      <c r="AU54">
        <v>0.94099999999999995</v>
      </c>
      <c r="AV54">
        <v>0.91200000000000003</v>
      </c>
      <c r="AW54">
        <v>0.85399999999999998</v>
      </c>
      <c r="AX54">
        <v>0.69599999999999995</v>
      </c>
      <c r="AY54">
        <v>0.69699999999999995</v>
      </c>
      <c r="BA54">
        <v>8</v>
      </c>
      <c r="BB54">
        <v>235</v>
      </c>
      <c r="BC54" s="12">
        <f t="shared" si="6"/>
        <v>240</v>
      </c>
      <c r="BD54" s="11">
        <v>41579</v>
      </c>
      <c r="BF54">
        <f t="shared" si="5"/>
        <v>9.3550000000000004</v>
      </c>
    </row>
    <row r="55" spans="2:59" x14ac:dyDescent="0.25">
      <c r="B55">
        <v>2013</v>
      </c>
      <c r="C55" s="30" t="s">
        <v>65</v>
      </c>
      <c r="D55">
        <v>0.64500000000000002</v>
      </c>
      <c r="E55">
        <v>0.55100000000000005</v>
      </c>
      <c r="F55">
        <v>0.442</v>
      </c>
      <c r="G55">
        <v>0.371</v>
      </c>
      <c r="H55">
        <v>0.29799999999999999</v>
      </c>
      <c r="I55">
        <v>0.20699999999999999</v>
      </c>
      <c r="J55">
        <v>9.6000000000000002E-2</v>
      </c>
      <c r="K55">
        <v>5.2999999999999999E-2</v>
      </c>
      <c r="L55">
        <v>7.0000000000000007E-2</v>
      </c>
      <c r="M55">
        <v>6.8000000000000005E-2</v>
      </c>
      <c r="N55">
        <v>5.1999999999999998E-2</v>
      </c>
      <c r="O55">
        <v>4.1000000000000002E-2</v>
      </c>
      <c r="P55">
        <v>0.42499999999999999</v>
      </c>
      <c r="Q55">
        <v>5.2999999999999999E-2</v>
      </c>
      <c r="R55">
        <v>5.1999999999999998E-2</v>
      </c>
      <c r="S55">
        <v>0.109</v>
      </c>
      <c r="T55">
        <v>0.219</v>
      </c>
      <c r="U55">
        <v>0.13400000000000001</v>
      </c>
      <c r="V55">
        <v>0.187</v>
      </c>
      <c r="W55">
        <v>0.14399999999999999</v>
      </c>
      <c r="X55">
        <v>0.152</v>
      </c>
      <c r="Y55">
        <v>9.9000000000000005E-2</v>
      </c>
      <c r="Z55">
        <v>0.14199999999999999</v>
      </c>
      <c r="AA55">
        <v>0.19400000000000001</v>
      </c>
      <c r="AB55">
        <v>0.184</v>
      </c>
      <c r="AC55">
        <v>0.19700000000000001</v>
      </c>
      <c r="AD55">
        <v>0.20100000000000001</v>
      </c>
      <c r="AE55">
        <v>0.21099999999999999</v>
      </c>
      <c r="AF55">
        <v>0.19400000000000001</v>
      </c>
      <c r="AG55">
        <v>0.161</v>
      </c>
      <c r="AH55">
        <v>0.217</v>
      </c>
      <c r="AI55">
        <v>0.32200000000000001</v>
      </c>
      <c r="AJ55">
        <v>0.34300000000000003</v>
      </c>
      <c r="AK55">
        <v>0.43099999999999999</v>
      </c>
      <c r="AL55">
        <v>0.57699999999999996</v>
      </c>
      <c r="AM55">
        <v>0.752</v>
      </c>
      <c r="AN55">
        <v>0.755</v>
      </c>
      <c r="AO55">
        <v>0.69499999999999995</v>
      </c>
      <c r="AP55">
        <v>0.68600000000000005</v>
      </c>
      <c r="AQ55">
        <v>0.748</v>
      </c>
      <c r="AR55">
        <v>0.71</v>
      </c>
      <c r="AS55">
        <v>0.72799999999999998</v>
      </c>
      <c r="AT55">
        <v>0.90700000000000003</v>
      </c>
      <c r="AU55">
        <v>0.91200000000000003</v>
      </c>
      <c r="AV55">
        <v>0.90800000000000003</v>
      </c>
      <c r="AW55">
        <v>0.91900000000000004</v>
      </c>
      <c r="AX55">
        <v>0.83199999999999996</v>
      </c>
      <c r="AY55">
        <v>0.74399999999999999</v>
      </c>
      <c r="BA55">
        <v>8</v>
      </c>
      <c r="BB55">
        <v>248</v>
      </c>
      <c r="BC55" s="12">
        <f t="shared" si="6"/>
        <v>248</v>
      </c>
      <c r="BD55" s="11">
        <v>41609</v>
      </c>
      <c r="BF55">
        <f t="shared" si="5"/>
        <v>9.0689999999999991</v>
      </c>
    </row>
    <row r="56" spans="2:59" x14ac:dyDescent="0.25">
      <c r="B56">
        <v>2014</v>
      </c>
      <c r="C56" s="30" t="s">
        <v>66</v>
      </c>
      <c r="D56">
        <v>0.46300000000000002</v>
      </c>
      <c r="E56">
        <v>0.41599999999999998</v>
      </c>
      <c r="F56">
        <v>0.374</v>
      </c>
      <c r="G56">
        <v>0.33700000000000002</v>
      </c>
      <c r="H56">
        <v>0.252</v>
      </c>
      <c r="I56">
        <v>0.18099999999999999</v>
      </c>
      <c r="J56">
        <v>0.14399999999999999</v>
      </c>
      <c r="K56">
        <v>0.109</v>
      </c>
      <c r="L56">
        <v>7.5999999999999998E-2</v>
      </c>
      <c r="M56">
        <v>0.05</v>
      </c>
      <c r="N56">
        <v>3.2000000000000001E-2</v>
      </c>
      <c r="O56">
        <v>0.06</v>
      </c>
      <c r="P56">
        <v>0.224</v>
      </c>
      <c r="Q56">
        <v>9.4E-2</v>
      </c>
      <c r="R56">
        <v>7.8E-2</v>
      </c>
      <c r="S56">
        <v>9.4E-2</v>
      </c>
      <c r="T56">
        <v>0.16300000000000001</v>
      </c>
      <c r="U56">
        <v>0.13300000000000001</v>
      </c>
      <c r="V56">
        <v>0.13100000000000001</v>
      </c>
      <c r="W56">
        <v>0.115</v>
      </c>
      <c r="X56">
        <v>0.13700000000000001</v>
      </c>
      <c r="Y56">
        <v>0.15</v>
      </c>
      <c r="Z56">
        <v>0.15</v>
      </c>
      <c r="AA56">
        <v>0.154</v>
      </c>
      <c r="AB56">
        <v>0.159</v>
      </c>
      <c r="AC56">
        <v>0.16300000000000001</v>
      </c>
      <c r="AD56">
        <v>0.14699999999999999</v>
      </c>
      <c r="AE56">
        <v>0.14399999999999999</v>
      </c>
      <c r="AF56">
        <v>0.15</v>
      </c>
      <c r="AG56">
        <v>0.14299999999999999</v>
      </c>
      <c r="AH56">
        <v>0.20300000000000001</v>
      </c>
      <c r="AI56">
        <v>0.27400000000000002</v>
      </c>
      <c r="AJ56">
        <v>0.32500000000000001</v>
      </c>
      <c r="AK56">
        <v>0.35299999999999998</v>
      </c>
      <c r="AL56">
        <v>0.41099999999999998</v>
      </c>
      <c r="AM56">
        <v>0.53600000000000003</v>
      </c>
      <c r="AN56">
        <v>0.625</v>
      </c>
      <c r="AO56">
        <v>0.64200000000000002</v>
      </c>
      <c r="AP56">
        <v>0.66400000000000003</v>
      </c>
      <c r="AQ56">
        <v>0.75</v>
      </c>
      <c r="AR56">
        <v>0.78400000000000003</v>
      </c>
      <c r="AS56">
        <v>0.77600000000000002</v>
      </c>
      <c r="AT56">
        <v>0.81299999999999994</v>
      </c>
      <c r="AU56">
        <v>0.80900000000000005</v>
      </c>
      <c r="AV56">
        <v>0.79</v>
      </c>
      <c r="AW56">
        <v>0.77500000000000002</v>
      </c>
      <c r="AX56">
        <v>0.67600000000000005</v>
      </c>
      <c r="AY56">
        <v>0.56799999999999995</v>
      </c>
      <c r="BA56">
        <v>93</v>
      </c>
      <c r="BB56">
        <v>746</v>
      </c>
      <c r="BC56" s="12">
        <f t="shared" si="6"/>
        <v>2883</v>
      </c>
      <c r="BD56" s="11">
        <v>41640</v>
      </c>
      <c r="BF56">
        <f t="shared" si="5"/>
        <v>7.8984999999999994</v>
      </c>
      <c r="BG56">
        <f>MAX(D56:AY56)</f>
        <v>0.81299999999999994</v>
      </c>
    </row>
    <row r="57" spans="2:59" x14ac:dyDescent="0.25">
      <c r="B57">
        <v>2014</v>
      </c>
      <c r="C57" s="30" t="s">
        <v>67</v>
      </c>
      <c r="D57">
        <v>0.39600000000000002</v>
      </c>
      <c r="E57">
        <v>0.372</v>
      </c>
      <c r="F57">
        <v>0.34799999999999998</v>
      </c>
      <c r="G57">
        <v>0.28799999999999998</v>
      </c>
      <c r="H57">
        <v>0.23300000000000001</v>
      </c>
      <c r="I57">
        <v>0.184</v>
      </c>
      <c r="J57">
        <v>0.151</v>
      </c>
      <c r="K57">
        <v>0.106</v>
      </c>
      <c r="L57">
        <v>8.3000000000000004E-2</v>
      </c>
      <c r="M57">
        <v>5.2999999999999999E-2</v>
      </c>
      <c r="N57">
        <v>3.9E-2</v>
      </c>
      <c r="O57">
        <v>7.6999999999999999E-2</v>
      </c>
      <c r="P57">
        <v>0.10199999999999999</v>
      </c>
      <c r="Q57">
        <v>8.5999999999999993E-2</v>
      </c>
      <c r="R57">
        <v>8.5999999999999993E-2</v>
      </c>
      <c r="S57">
        <v>0.123</v>
      </c>
      <c r="T57">
        <v>0.11899999999999999</v>
      </c>
      <c r="U57">
        <v>0.11899999999999999</v>
      </c>
      <c r="V57">
        <v>0.14699999999999999</v>
      </c>
      <c r="W57">
        <v>0.157</v>
      </c>
      <c r="X57">
        <v>0.153</v>
      </c>
      <c r="Y57">
        <v>0.14399999999999999</v>
      </c>
      <c r="Z57">
        <v>0.14399999999999999</v>
      </c>
      <c r="AA57">
        <v>0.13500000000000001</v>
      </c>
      <c r="AB57">
        <v>0.14000000000000001</v>
      </c>
      <c r="AC57">
        <v>0.154</v>
      </c>
      <c r="AD57">
        <v>0.16</v>
      </c>
      <c r="AE57">
        <v>0.16</v>
      </c>
      <c r="AF57">
        <v>0.156</v>
      </c>
      <c r="AG57">
        <v>0.155</v>
      </c>
      <c r="AH57">
        <v>0.14399999999999999</v>
      </c>
      <c r="AI57">
        <v>0.187</v>
      </c>
      <c r="AJ57">
        <v>0.23200000000000001</v>
      </c>
      <c r="AK57">
        <v>0.29699999999999999</v>
      </c>
      <c r="AL57">
        <v>0.38900000000000001</v>
      </c>
      <c r="AM57">
        <v>0.47899999999999998</v>
      </c>
      <c r="AN57">
        <v>0.54500000000000004</v>
      </c>
      <c r="AO57">
        <v>0.59799999999999998</v>
      </c>
      <c r="AP57">
        <v>0.64100000000000001</v>
      </c>
      <c r="AQ57">
        <v>0.70399999999999996</v>
      </c>
      <c r="AR57">
        <v>0.73</v>
      </c>
      <c r="AS57">
        <v>0.71299999999999997</v>
      </c>
      <c r="AT57">
        <v>0.70399999999999996</v>
      </c>
      <c r="AU57">
        <v>0.63800000000000001</v>
      </c>
      <c r="AV57">
        <v>0.626</v>
      </c>
      <c r="AW57">
        <v>0.57099999999999995</v>
      </c>
      <c r="AX57">
        <v>0.497</v>
      </c>
      <c r="AY57">
        <v>0.433</v>
      </c>
      <c r="BA57">
        <v>116</v>
      </c>
      <c r="BB57">
        <v>2902</v>
      </c>
      <c r="BC57" s="12">
        <f t="shared" si="6"/>
        <v>3248</v>
      </c>
      <c r="BD57" s="11">
        <v>41671</v>
      </c>
      <c r="BF57">
        <f t="shared" si="5"/>
        <v>6.9489999999999998</v>
      </c>
      <c r="BG57">
        <f t="shared" ref="BG57:BG61" si="7">MAX(D57:AY57)</f>
        <v>0.73</v>
      </c>
    </row>
    <row r="58" spans="2:59" x14ac:dyDescent="0.25">
      <c r="B58">
        <v>2014</v>
      </c>
      <c r="C58" s="30" t="s">
        <v>68</v>
      </c>
      <c r="D58">
        <v>0.40799999999999997</v>
      </c>
      <c r="E58">
        <v>0.38200000000000001</v>
      </c>
      <c r="F58">
        <v>0.34799999999999998</v>
      </c>
      <c r="G58">
        <v>0.30499999999999999</v>
      </c>
      <c r="H58">
        <v>0.24</v>
      </c>
      <c r="I58">
        <v>0.17199999999999999</v>
      </c>
      <c r="J58">
        <v>0.14699999999999999</v>
      </c>
      <c r="K58">
        <v>9.6000000000000002E-2</v>
      </c>
      <c r="L58">
        <v>6.9000000000000006E-2</v>
      </c>
      <c r="M58">
        <v>3.6999999999999998E-2</v>
      </c>
      <c r="N58">
        <v>3.5999999999999997E-2</v>
      </c>
      <c r="O58">
        <v>7.0999999999999994E-2</v>
      </c>
      <c r="P58">
        <v>0.09</v>
      </c>
      <c r="Q58">
        <v>6.2E-2</v>
      </c>
      <c r="R58">
        <v>9.6000000000000002E-2</v>
      </c>
      <c r="S58">
        <v>0.14000000000000001</v>
      </c>
      <c r="T58">
        <v>0.128</v>
      </c>
      <c r="U58">
        <v>0.12</v>
      </c>
      <c r="V58">
        <v>0.14899999999999999</v>
      </c>
      <c r="W58">
        <v>0.14799999999999999</v>
      </c>
      <c r="X58">
        <v>0.14799999999999999</v>
      </c>
      <c r="Y58">
        <v>0.155</v>
      </c>
      <c r="Z58">
        <v>0.16500000000000001</v>
      </c>
      <c r="AA58">
        <v>0.14899999999999999</v>
      </c>
      <c r="AB58">
        <v>0.14399999999999999</v>
      </c>
      <c r="AC58">
        <v>0.14099999999999999</v>
      </c>
      <c r="AD58">
        <v>0.14899999999999999</v>
      </c>
      <c r="AE58">
        <v>0.153</v>
      </c>
      <c r="AF58">
        <v>0.153</v>
      </c>
      <c r="AG58">
        <v>0.14799999999999999</v>
      </c>
      <c r="AH58">
        <v>0.159</v>
      </c>
      <c r="AI58">
        <v>0.185</v>
      </c>
      <c r="AJ58">
        <v>0.216</v>
      </c>
      <c r="AK58">
        <v>0.27300000000000002</v>
      </c>
      <c r="AL58">
        <v>0.34499999999999997</v>
      </c>
      <c r="AM58">
        <v>0.42099999999999999</v>
      </c>
      <c r="AN58">
        <v>0.48599999999999999</v>
      </c>
      <c r="AO58">
        <v>0.53</v>
      </c>
      <c r="AP58">
        <v>0.57799999999999996</v>
      </c>
      <c r="AQ58">
        <v>0.65</v>
      </c>
      <c r="AR58">
        <v>0.67</v>
      </c>
      <c r="AS58">
        <v>0.64400000000000002</v>
      </c>
      <c r="AT58">
        <v>0.63900000000000001</v>
      </c>
      <c r="AU58">
        <v>0.60199999999999998</v>
      </c>
      <c r="AV58">
        <v>0.59699999999999998</v>
      </c>
      <c r="AW58">
        <v>0.54400000000000004</v>
      </c>
      <c r="AX58">
        <v>0.48499999999999999</v>
      </c>
      <c r="AY58">
        <v>0.439</v>
      </c>
      <c r="BA58">
        <v>119</v>
      </c>
      <c r="BB58">
        <v>3678</v>
      </c>
      <c r="BC58" s="12">
        <f t="shared" si="6"/>
        <v>3689</v>
      </c>
      <c r="BD58" s="11">
        <v>41699</v>
      </c>
      <c r="BF58">
        <f t="shared" si="5"/>
        <v>6.605999999999999</v>
      </c>
      <c r="BG58">
        <f t="shared" si="7"/>
        <v>0.67</v>
      </c>
    </row>
    <row r="59" spans="2:59" x14ac:dyDescent="0.25">
      <c r="B59">
        <v>2014</v>
      </c>
      <c r="C59" s="30" t="s">
        <v>69</v>
      </c>
      <c r="D59">
        <v>0.33800000000000002</v>
      </c>
      <c r="E59">
        <v>0.311</v>
      </c>
      <c r="F59">
        <v>0.28699999999999998</v>
      </c>
      <c r="G59">
        <v>0.23300000000000001</v>
      </c>
      <c r="H59">
        <v>0.18</v>
      </c>
      <c r="I59">
        <v>0.13600000000000001</v>
      </c>
      <c r="J59">
        <v>0.107</v>
      </c>
      <c r="K59">
        <v>8.1000000000000003E-2</v>
      </c>
      <c r="L59">
        <v>5.5E-2</v>
      </c>
      <c r="M59">
        <v>3.2000000000000001E-2</v>
      </c>
      <c r="N59">
        <v>3.1E-2</v>
      </c>
      <c r="O59">
        <v>4.8000000000000001E-2</v>
      </c>
      <c r="P59">
        <v>4.4999999999999998E-2</v>
      </c>
      <c r="Q59">
        <v>5.2999999999999999E-2</v>
      </c>
      <c r="R59">
        <v>5.6000000000000001E-2</v>
      </c>
      <c r="S59">
        <v>9.0999999999999998E-2</v>
      </c>
      <c r="T59">
        <v>9.2999999999999999E-2</v>
      </c>
      <c r="U59">
        <v>9.6000000000000002E-2</v>
      </c>
      <c r="V59">
        <v>0.112</v>
      </c>
      <c r="W59">
        <v>0.11600000000000001</v>
      </c>
      <c r="X59">
        <v>0.111</v>
      </c>
      <c r="Y59">
        <v>0.109</v>
      </c>
      <c r="Z59">
        <v>0.11</v>
      </c>
      <c r="AA59">
        <v>0.10299999999999999</v>
      </c>
      <c r="AB59">
        <v>0.114</v>
      </c>
      <c r="AC59">
        <v>0.129</v>
      </c>
      <c r="AD59">
        <v>0.13</v>
      </c>
      <c r="AE59">
        <v>0.128</v>
      </c>
      <c r="AF59">
        <v>0.114</v>
      </c>
      <c r="AG59">
        <v>0.111</v>
      </c>
      <c r="AH59">
        <v>0.112</v>
      </c>
      <c r="AI59">
        <v>0.14000000000000001</v>
      </c>
      <c r="AJ59">
        <v>0.16600000000000001</v>
      </c>
      <c r="AK59">
        <v>0.219</v>
      </c>
      <c r="AL59">
        <v>0.28799999999999998</v>
      </c>
      <c r="AM59">
        <v>0.35</v>
      </c>
      <c r="AN59">
        <v>0.41299999999999998</v>
      </c>
      <c r="AO59">
        <v>0.45200000000000001</v>
      </c>
      <c r="AP59">
        <v>0.48199999999999998</v>
      </c>
      <c r="AQ59">
        <v>0.54700000000000004</v>
      </c>
      <c r="AR59">
        <v>0.57699999999999996</v>
      </c>
      <c r="AS59">
        <v>0.58099999999999996</v>
      </c>
      <c r="AT59">
        <v>0.56899999999999995</v>
      </c>
      <c r="AU59">
        <v>0.53400000000000003</v>
      </c>
      <c r="AV59">
        <v>0.50600000000000001</v>
      </c>
      <c r="AW59">
        <v>0.45600000000000002</v>
      </c>
      <c r="AX59">
        <v>0.39500000000000002</v>
      </c>
      <c r="AY59">
        <v>0.35</v>
      </c>
      <c r="BA59">
        <v>120</v>
      </c>
      <c r="BB59">
        <v>3593</v>
      </c>
      <c r="BC59" s="12">
        <f t="shared" si="6"/>
        <v>3600</v>
      </c>
      <c r="BD59" s="11">
        <v>41730</v>
      </c>
      <c r="BF59">
        <f t="shared" si="5"/>
        <v>5.3985000000000003</v>
      </c>
      <c r="BG59">
        <f t="shared" si="7"/>
        <v>0.58099999999999996</v>
      </c>
    </row>
    <row r="60" spans="2:59" x14ac:dyDescent="0.25">
      <c r="B60">
        <v>2014</v>
      </c>
      <c r="C60" s="30" t="s">
        <v>58</v>
      </c>
      <c r="D60">
        <v>0.377</v>
      </c>
      <c r="E60">
        <v>0.36799999999999999</v>
      </c>
      <c r="F60">
        <v>0.36499999999999999</v>
      </c>
      <c r="G60">
        <v>0.33100000000000002</v>
      </c>
      <c r="H60">
        <v>0.28699999999999998</v>
      </c>
      <c r="I60">
        <v>0.23699999999999999</v>
      </c>
      <c r="J60">
        <v>0.20399999999999999</v>
      </c>
      <c r="K60">
        <v>0.151</v>
      </c>
      <c r="L60">
        <v>0.12</v>
      </c>
      <c r="M60">
        <v>0.104</v>
      </c>
      <c r="N60">
        <v>0.10299999999999999</v>
      </c>
      <c r="O60">
        <v>0.113</v>
      </c>
      <c r="P60">
        <v>0.10199999999999999</v>
      </c>
      <c r="Q60">
        <v>0.11</v>
      </c>
      <c r="R60">
        <v>0.107</v>
      </c>
      <c r="S60">
        <v>0.106</v>
      </c>
      <c r="T60">
        <v>9.4E-2</v>
      </c>
      <c r="U60">
        <v>9.5000000000000001E-2</v>
      </c>
      <c r="V60">
        <v>0.10299999999999999</v>
      </c>
      <c r="W60">
        <v>0.10100000000000001</v>
      </c>
      <c r="X60">
        <v>0.1</v>
      </c>
      <c r="Y60">
        <v>9.0999999999999998E-2</v>
      </c>
      <c r="Z60">
        <v>9.0999999999999998E-2</v>
      </c>
      <c r="AA60">
        <v>9.0999999999999998E-2</v>
      </c>
      <c r="AB60">
        <v>9.0999999999999998E-2</v>
      </c>
      <c r="AC60">
        <v>0.108</v>
      </c>
      <c r="AD60">
        <v>0.112</v>
      </c>
      <c r="AE60">
        <v>0.122</v>
      </c>
      <c r="AF60">
        <v>0.13</v>
      </c>
      <c r="AG60">
        <v>0.127</v>
      </c>
      <c r="AH60">
        <v>0.127</v>
      </c>
      <c r="AI60">
        <v>0.14699999999999999</v>
      </c>
      <c r="AJ60">
        <v>0.16400000000000001</v>
      </c>
      <c r="AK60">
        <v>0.193</v>
      </c>
      <c r="AL60">
        <v>0.23400000000000001</v>
      </c>
      <c r="AM60">
        <v>0.29599999999999999</v>
      </c>
      <c r="AN60">
        <v>0.32400000000000001</v>
      </c>
      <c r="AO60">
        <v>0.34</v>
      </c>
      <c r="AP60">
        <v>0.35</v>
      </c>
      <c r="AQ60">
        <v>0.36699999999999999</v>
      </c>
      <c r="AR60">
        <v>0.39300000000000002</v>
      </c>
      <c r="AS60">
        <v>0.40300000000000002</v>
      </c>
      <c r="AT60">
        <v>0.41599999999999998</v>
      </c>
      <c r="AU60">
        <v>0.41899999999999998</v>
      </c>
      <c r="AV60">
        <v>0.44400000000000001</v>
      </c>
      <c r="AW60">
        <v>0.42799999999999999</v>
      </c>
      <c r="AX60">
        <v>0.41</v>
      </c>
      <c r="AY60">
        <v>0.39</v>
      </c>
      <c r="BA60">
        <v>127</v>
      </c>
      <c r="BB60">
        <v>3747</v>
      </c>
      <c r="BC60" s="12">
        <f t="shared" si="6"/>
        <v>3937</v>
      </c>
      <c r="BD60" s="11">
        <v>41760</v>
      </c>
      <c r="BF60">
        <f t="shared" si="5"/>
        <v>5.2430000000000012</v>
      </c>
      <c r="BG60">
        <f t="shared" si="7"/>
        <v>0.44400000000000001</v>
      </c>
    </row>
    <row r="61" spans="2:59" x14ac:dyDescent="0.25">
      <c r="B61">
        <v>2014</v>
      </c>
      <c r="C61" s="30" t="s">
        <v>59</v>
      </c>
      <c r="D61">
        <v>0.38300000000000001</v>
      </c>
      <c r="E61">
        <v>0.40400000000000003</v>
      </c>
      <c r="F61">
        <v>0.41799999999999998</v>
      </c>
      <c r="G61">
        <v>0.40400000000000003</v>
      </c>
      <c r="H61">
        <v>0.38400000000000001</v>
      </c>
      <c r="I61">
        <v>0.34100000000000003</v>
      </c>
      <c r="J61">
        <v>0.29699999999999999</v>
      </c>
      <c r="K61">
        <v>0.25700000000000001</v>
      </c>
      <c r="L61">
        <v>0.22</v>
      </c>
      <c r="M61">
        <v>0.19500000000000001</v>
      </c>
      <c r="N61">
        <v>0.16900000000000001</v>
      </c>
      <c r="O61">
        <v>0.161</v>
      </c>
      <c r="P61">
        <v>0.121</v>
      </c>
      <c r="Q61">
        <v>0.11799999999999999</v>
      </c>
      <c r="R61">
        <v>0.12</v>
      </c>
      <c r="S61">
        <v>0.114</v>
      </c>
      <c r="T61">
        <v>0.09</v>
      </c>
      <c r="U61">
        <v>8.5000000000000006E-2</v>
      </c>
      <c r="V61">
        <v>8.3000000000000004E-2</v>
      </c>
      <c r="W61">
        <v>8.4000000000000005E-2</v>
      </c>
      <c r="X61">
        <v>8.3000000000000004E-2</v>
      </c>
      <c r="Y61">
        <v>7.2999999999999995E-2</v>
      </c>
      <c r="Z61">
        <v>7.1999999999999995E-2</v>
      </c>
      <c r="AA61">
        <v>7.4999999999999997E-2</v>
      </c>
      <c r="AB61">
        <v>8.3000000000000004E-2</v>
      </c>
      <c r="AC61">
        <v>0.10299999999999999</v>
      </c>
      <c r="AD61">
        <v>9.8000000000000004E-2</v>
      </c>
      <c r="AE61">
        <v>0.104</v>
      </c>
      <c r="AF61">
        <v>0.124</v>
      </c>
      <c r="AG61">
        <v>0.123</v>
      </c>
      <c r="AH61">
        <v>0.14099999999999999</v>
      </c>
      <c r="AI61">
        <v>0.152</v>
      </c>
      <c r="AJ61">
        <v>0.14699999999999999</v>
      </c>
      <c r="AK61">
        <v>0.15</v>
      </c>
      <c r="AL61">
        <v>0.183</v>
      </c>
      <c r="AM61">
        <v>0.22500000000000001</v>
      </c>
      <c r="AN61">
        <v>0.252</v>
      </c>
      <c r="AO61">
        <v>0.26600000000000001</v>
      </c>
      <c r="AP61">
        <v>0.28499999999999998</v>
      </c>
      <c r="AQ61">
        <v>0.30199999999999999</v>
      </c>
      <c r="AR61">
        <v>0.32100000000000001</v>
      </c>
      <c r="AS61">
        <v>0.34</v>
      </c>
      <c r="AT61">
        <v>0.34699999999999998</v>
      </c>
      <c r="AU61">
        <v>0.36</v>
      </c>
      <c r="AV61">
        <v>0.38100000000000001</v>
      </c>
      <c r="AW61">
        <v>0.371</v>
      </c>
      <c r="AX61">
        <v>0.38500000000000001</v>
      </c>
      <c r="AY61">
        <v>0.38100000000000001</v>
      </c>
      <c r="BA61">
        <v>130</v>
      </c>
      <c r="BB61">
        <v>3633</v>
      </c>
      <c r="BC61" s="12">
        <f t="shared" si="6"/>
        <v>3900</v>
      </c>
      <c r="BD61" s="11">
        <v>41791</v>
      </c>
      <c r="BF61">
        <f t="shared" si="5"/>
        <v>5.1875</v>
      </c>
      <c r="BG61">
        <f t="shared" si="7"/>
        <v>0.41799999999999998</v>
      </c>
    </row>
    <row r="62" spans="2:59" x14ac:dyDescent="0.25">
      <c r="B62">
        <v>2014</v>
      </c>
      <c r="C62" s="30" t="s">
        <v>60</v>
      </c>
      <c r="D62">
        <v>0.43</v>
      </c>
      <c r="E62">
        <v>0.40899999999999997</v>
      </c>
      <c r="F62">
        <v>0.433</v>
      </c>
      <c r="G62">
        <v>0.39400000000000002</v>
      </c>
      <c r="H62">
        <v>0.32700000000000001</v>
      </c>
      <c r="I62">
        <v>0.25600000000000001</v>
      </c>
      <c r="J62">
        <v>0.217</v>
      </c>
      <c r="K62">
        <v>0.192</v>
      </c>
      <c r="L62">
        <v>0.18</v>
      </c>
      <c r="M62">
        <v>0.15</v>
      </c>
      <c r="N62">
        <v>0.129</v>
      </c>
      <c r="O62">
        <v>0.123</v>
      </c>
      <c r="P62">
        <v>0.10199999999999999</v>
      </c>
      <c r="Q62">
        <v>0.107</v>
      </c>
      <c r="R62">
        <v>0.11799999999999999</v>
      </c>
      <c r="S62">
        <v>0.121</v>
      </c>
      <c r="T62">
        <v>0.12</v>
      </c>
      <c r="U62">
        <v>0.12</v>
      </c>
      <c r="V62">
        <v>0.106</v>
      </c>
      <c r="W62">
        <v>9.4E-2</v>
      </c>
      <c r="X62">
        <v>9.5000000000000001E-2</v>
      </c>
      <c r="Y62">
        <v>8.2000000000000003E-2</v>
      </c>
      <c r="Z62">
        <v>7.0000000000000007E-2</v>
      </c>
      <c r="AA62">
        <v>6.6000000000000003E-2</v>
      </c>
      <c r="AB62">
        <v>6.4000000000000001E-2</v>
      </c>
      <c r="AC62">
        <v>8.6999999999999994E-2</v>
      </c>
      <c r="AD62">
        <v>0.09</v>
      </c>
      <c r="AE62">
        <v>0.10100000000000001</v>
      </c>
      <c r="AF62">
        <v>0.10299999999999999</v>
      </c>
      <c r="AG62">
        <v>0.124</v>
      </c>
      <c r="AH62">
        <v>0.13</v>
      </c>
      <c r="AI62">
        <v>0.153</v>
      </c>
      <c r="AJ62">
        <v>0.184</v>
      </c>
      <c r="AK62">
        <v>0.188</v>
      </c>
      <c r="AL62">
        <v>0.20200000000000001</v>
      </c>
      <c r="AM62">
        <v>0.27100000000000002</v>
      </c>
      <c r="AN62">
        <v>0.28299999999999997</v>
      </c>
      <c r="AO62">
        <v>0.27800000000000002</v>
      </c>
      <c r="AP62">
        <v>0.31</v>
      </c>
      <c r="AQ62">
        <v>0.32</v>
      </c>
      <c r="AR62">
        <v>0.316</v>
      </c>
      <c r="AS62">
        <v>0.29499999999999998</v>
      </c>
      <c r="AT62">
        <v>0.31</v>
      </c>
      <c r="AU62">
        <v>0.32</v>
      </c>
      <c r="AV62">
        <v>0.34499999999999997</v>
      </c>
      <c r="AW62">
        <v>0.33600000000000002</v>
      </c>
      <c r="AX62">
        <v>0.33600000000000002</v>
      </c>
      <c r="AY62">
        <v>0.33500000000000002</v>
      </c>
      <c r="BA62">
        <v>122</v>
      </c>
      <c r="BB62">
        <v>846</v>
      </c>
      <c r="BC62" s="12">
        <f>BA62*7</f>
        <v>854</v>
      </c>
      <c r="BD62" s="11">
        <v>41821</v>
      </c>
      <c r="BF62">
        <f t="shared" si="5"/>
        <v>4.9610000000000012</v>
      </c>
    </row>
    <row r="64" spans="2:59" s="29" customFormat="1" ht="18.75" x14ac:dyDescent="0.3">
      <c r="B64" s="37" t="s">
        <v>5</v>
      </c>
    </row>
    <row r="65" spans="2:58" x14ac:dyDescent="0.25">
      <c r="D65" t="s">
        <v>51</v>
      </c>
    </row>
    <row r="66" spans="2:58" x14ac:dyDescent="0.25">
      <c r="B66" t="s">
        <v>0</v>
      </c>
      <c r="C66" t="s">
        <v>1</v>
      </c>
      <c r="D66" s="1">
        <v>0</v>
      </c>
      <c r="E66" s="1">
        <v>2.0833333333333332E-2</v>
      </c>
      <c r="F66" s="1">
        <v>4.1666666666666699E-2</v>
      </c>
      <c r="G66" s="1">
        <v>6.25E-2</v>
      </c>
      <c r="H66" s="1">
        <v>8.3333333333333301E-2</v>
      </c>
      <c r="I66" s="1">
        <v>0.104166666666667</v>
      </c>
      <c r="J66" s="1">
        <v>0.125</v>
      </c>
      <c r="K66" s="1">
        <v>0.14583333333333301</v>
      </c>
      <c r="L66" s="1">
        <v>0.16666666666666699</v>
      </c>
      <c r="M66" s="1">
        <v>0.1875</v>
      </c>
      <c r="N66" s="1">
        <v>0.20833333333333301</v>
      </c>
      <c r="O66" s="1">
        <v>0.22916666666666699</v>
      </c>
      <c r="P66" s="1">
        <v>0.25</v>
      </c>
      <c r="Q66" s="1">
        <v>0.27083333333333298</v>
      </c>
      <c r="R66" s="1">
        <v>0.29166666666666702</v>
      </c>
      <c r="S66" s="1">
        <v>0.3125</v>
      </c>
      <c r="T66" s="1">
        <v>0.33333333333333298</v>
      </c>
      <c r="U66" s="1">
        <v>0.35416666666666702</v>
      </c>
      <c r="V66" s="1">
        <v>0.375</v>
      </c>
      <c r="W66" s="1">
        <v>0.39583333333333298</v>
      </c>
      <c r="X66" s="1">
        <v>0.41666666666666702</v>
      </c>
      <c r="Y66" s="1">
        <v>0.4375</v>
      </c>
      <c r="Z66" s="1">
        <v>0.45833333333333298</v>
      </c>
      <c r="AA66" s="1">
        <v>0.47916666666666702</v>
      </c>
      <c r="AB66" s="1">
        <v>0.5</v>
      </c>
      <c r="AC66" s="1">
        <v>0.52083333333333304</v>
      </c>
      <c r="AD66" s="1">
        <v>0.54166666666666696</v>
      </c>
      <c r="AE66" s="1">
        <v>0.5625</v>
      </c>
      <c r="AF66" s="1">
        <v>0.58333333333333304</v>
      </c>
      <c r="AG66" s="1">
        <v>0.60416666666666696</v>
      </c>
      <c r="AH66" s="1">
        <v>0.625</v>
      </c>
      <c r="AI66" s="1">
        <v>0.64583333333333304</v>
      </c>
      <c r="AJ66" s="1">
        <v>0.66666666666666696</v>
      </c>
      <c r="AK66" s="1">
        <v>0.6875</v>
      </c>
      <c r="AL66" s="1">
        <v>0.70833333333333304</v>
      </c>
      <c r="AM66" s="1">
        <v>0.72916666666666696</v>
      </c>
      <c r="AN66" s="1">
        <v>0.75</v>
      </c>
      <c r="AO66" s="1">
        <v>0.77083333333333304</v>
      </c>
      <c r="AP66" s="1">
        <v>0.79166666666666696</v>
      </c>
      <c r="AQ66" s="1">
        <v>0.8125</v>
      </c>
      <c r="AR66" s="1">
        <v>0.83333333333333304</v>
      </c>
      <c r="AS66" s="1">
        <v>0.85416666666666696</v>
      </c>
      <c r="AT66" s="1">
        <v>0.875</v>
      </c>
      <c r="AU66" s="1">
        <v>0.89583333333333304</v>
      </c>
      <c r="AV66" s="1">
        <v>0.91666666666666696</v>
      </c>
      <c r="AW66" s="1">
        <v>0.9375</v>
      </c>
      <c r="AX66" s="1">
        <v>0.95833333333333304</v>
      </c>
      <c r="AY66" s="1">
        <v>0.97916666666666696</v>
      </c>
      <c r="AZ66" s="1"/>
      <c r="BA66" t="s">
        <v>25</v>
      </c>
      <c r="BB66" t="s">
        <v>6</v>
      </c>
      <c r="BC66" t="s">
        <v>26</v>
      </c>
      <c r="BD66" t="s">
        <v>1</v>
      </c>
      <c r="BF66" t="s">
        <v>32</v>
      </c>
    </row>
    <row r="67" spans="2:58" x14ac:dyDescent="0.25">
      <c r="B67">
        <v>2012</v>
      </c>
      <c r="C67" s="30" t="s">
        <v>65</v>
      </c>
      <c r="D67">
        <v>0.45900000000000002</v>
      </c>
      <c r="E67">
        <v>0.44</v>
      </c>
      <c r="F67">
        <v>0.32500000000000001</v>
      </c>
      <c r="G67">
        <v>0.24299999999999999</v>
      </c>
      <c r="H67">
        <v>0.21199999999999999</v>
      </c>
      <c r="I67">
        <v>0.25600000000000001</v>
      </c>
      <c r="J67">
        <v>0.24299999999999999</v>
      </c>
      <c r="K67">
        <v>0.20599999999999999</v>
      </c>
      <c r="L67">
        <v>0.16500000000000001</v>
      </c>
      <c r="M67">
        <v>0.156</v>
      </c>
      <c r="N67">
        <v>0.14000000000000001</v>
      </c>
      <c r="O67">
        <v>0.157</v>
      </c>
      <c r="P67">
        <v>0.16600000000000001</v>
      </c>
      <c r="Q67">
        <v>0.18</v>
      </c>
      <c r="R67">
        <v>0.23200000000000001</v>
      </c>
      <c r="S67">
        <v>0.252</v>
      </c>
      <c r="T67">
        <v>0.42899999999999999</v>
      </c>
      <c r="U67">
        <v>0.30599999999999999</v>
      </c>
      <c r="V67">
        <v>0.254</v>
      </c>
      <c r="W67">
        <v>0.24</v>
      </c>
      <c r="X67">
        <v>0.23100000000000001</v>
      </c>
      <c r="Y67">
        <v>0.33300000000000002</v>
      </c>
      <c r="Z67">
        <v>0.34499999999999997</v>
      </c>
      <c r="AA67">
        <v>0.317</v>
      </c>
      <c r="AB67">
        <v>0.441</v>
      </c>
      <c r="AC67">
        <v>0.505</v>
      </c>
      <c r="AD67">
        <v>0.502</v>
      </c>
      <c r="AE67">
        <v>0.51500000000000001</v>
      </c>
      <c r="AF67">
        <v>0.52200000000000002</v>
      </c>
      <c r="AG67">
        <v>0.42599999999999999</v>
      </c>
      <c r="AH67">
        <v>0.42899999999999999</v>
      </c>
      <c r="AI67">
        <v>0.41699999999999998</v>
      </c>
      <c r="AJ67">
        <v>0.505</v>
      </c>
      <c r="AK67">
        <v>0.505</v>
      </c>
      <c r="AL67">
        <v>0.67600000000000005</v>
      </c>
      <c r="AM67">
        <v>0.71899999999999997</v>
      </c>
      <c r="AN67">
        <v>0.59799999999999998</v>
      </c>
      <c r="AO67">
        <v>0.56100000000000005</v>
      </c>
      <c r="AP67">
        <v>0.501</v>
      </c>
      <c r="AQ67">
        <v>0.38800000000000001</v>
      </c>
      <c r="AR67">
        <v>0.40400000000000003</v>
      </c>
      <c r="AS67">
        <v>0.36599999999999999</v>
      </c>
      <c r="AT67">
        <v>0.27900000000000003</v>
      </c>
      <c r="AU67">
        <v>0.32700000000000001</v>
      </c>
      <c r="AV67">
        <v>0.27800000000000002</v>
      </c>
      <c r="AW67">
        <v>0.28399999999999997</v>
      </c>
      <c r="AX67">
        <v>0.33700000000000002</v>
      </c>
      <c r="AY67">
        <v>0.434</v>
      </c>
      <c r="BA67">
        <v>2</v>
      </c>
      <c r="BB67">
        <v>36</v>
      </c>
      <c r="BC67" s="12">
        <f t="shared" ref="BC67:BC72" si="8">BA67*(DATE(YEAR(BD67),MONTH(BD67)+1,1) - DATE(YEAR(BD67),MONTH(BD67),1))</f>
        <v>62</v>
      </c>
      <c r="BD67" s="11">
        <v>41244</v>
      </c>
      <c r="BF67">
        <f>SUM(D67:AY67) / 2</f>
        <v>8.6030000000000015</v>
      </c>
    </row>
    <row r="68" spans="2:58" x14ac:dyDescent="0.25">
      <c r="B68">
        <v>2013</v>
      </c>
      <c r="C68" s="30" t="s">
        <v>66</v>
      </c>
      <c r="D68">
        <v>0.248</v>
      </c>
      <c r="E68">
        <v>0.255</v>
      </c>
      <c r="F68">
        <v>0.29499999999999998</v>
      </c>
      <c r="G68">
        <v>0.245</v>
      </c>
      <c r="H68">
        <v>0.14699999999999999</v>
      </c>
      <c r="I68">
        <v>8.8999999999999996E-2</v>
      </c>
      <c r="J68">
        <v>8.7999999999999995E-2</v>
      </c>
      <c r="K68">
        <v>8.6999999999999994E-2</v>
      </c>
      <c r="L68">
        <v>7.9000000000000001E-2</v>
      </c>
      <c r="M68">
        <v>9.5000000000000001E-2</v>
      </c>
      <c r="N68">
        <v>8.4000000000000005E-2</v>
      </c>
      <c r="O68">
        <v>7.8E-2</v>
      </c>
      <c r="P68">
        <v>0.104</v>
      </c>
      <c r="Q68">
        <v>0.17799999999999999</v>
      </c>
      <c r="R68">
        <v>0.21199999999999999</v>
      </c>
      <c r="S68">
        <v>0.34899999999999998</v>
      </c>
      <c r="T68">
        <v>0.51</v>
      </c>
      <c r="U68">
        <v>0.21299999999999999</v>
      </c>
      <c r="V68">
        <v>0.251</v>
      </c>
      <c r="W68">
        <v>0.28599999999999998</v>
      </c>
      <c r="X68">
        <v>0.27400000000000002</v>
      </c>
      <c r="Y68">
        <v>0.32</v>
      </c>
      <c r="Z68">
        <v>0.26200000000000001</v>
      </c>
      <c r="AA68">
        <v>0.28199999999999997</v>
      </c>
      <c r="AB68">
        <v>0.51600000000000001</v>
      </c>
      <c r="AC68">
        <v>0.48399999999999999</v>
      </c>
      <c r="AD68">
        <v>0.42199999999999999</v>
      </c>
      <c r="AE68">
        <v>0.38700000000000001</v>
      </c>
      <c r="AF68">
        <v>0.41699999999999998</v>
      </c>
      <c r="AG68">
        <v>0.35299999999999998</v>
      </c>
      <c r="AH68">
        <v>0.23899999999999999</v>
      </c>
      <c r="AI68">
        <v>0.36399999999999999</v>
      </c>
      <c r="AJ68">
        <v>0.64500000000000002</v>
      </c>
      <c r="AK68">
        <v>0.63200000000000001</v>
      </c>
      <c r="AL68">
        <v>0.70899999999999996</v>
      </c>
      <c r="AM68">
        <v>0.69599999999999995</v>
      </c>
      <c r="AN68">
        <v>0.58099999999999996</v>
      </c>
      <c r="AO68">
        <v>0.55800000000000005</v>
      </c>
      <c r="AP68">
        <v>0.52800000000000002</v>
      </c>
      <c r="AQ68">
        <v>0.52200000000000002</v>
      </c>
      <c r="AR68">
        <v>0.51200000000000001</v>
      </c>
      <c r="AS68">
        <v>0.52100000000000002</v>
      </c>
      <c r="AT68">
        <v>0.53700000000000003</v>
      </c>
      <c r="AU68">
        <v>0.48199999999999998</v>
      </c>
      <c r="AV68">
        <v>0.49099999999999999</v>
      </c>
      <c r="AW68">
        <v>0.503</v>
      </c>
      <c r="AX68">
        <v>0.41099999999999998</v>
      </c>
      <c r="AY68">
        <v>0.309</v>
      </c>
      <c r="BA68">
        <v>3</v>
      </c>
      <c r="BB68">
        <v>64</v>
      </c>
      <c r="BC68" s="12">
        <f t="shared" si="8"/>
        <v>93</v>
      </c>
      <c r="BD68" s="11">
        <v>41275</v>
      </c>
      <c r="BF68">
        <f t="shared" ref="BF68:BF86" si="9">SUM(D68:AY68) / 2</f>
        <v>8.4250000000000007</v>
      </c>
    </row>
    <row r="69" spans="2:58" x14ac:dyDescent="0.25">
      <c r="B69">
        <v>2013</v>
      </c>
      <c r="C69" s="30" t="s">
        <v>67</v>
      </c>
      <c r="D69">
        <v>0.54800000000000004</v>
      </c>
      <c r="E69">
        <v>0.48799999999999999</v>
      </c>
      <c r="F69">
        <v>0.38400000000000001</v>
      </c>
      <c r="G69">
        <v>0.28999999999999998</v>
      </c>
      <c r="H69">
        <v>0.23300000000000001</v>
      </c>
      <c r="I69">
        <v>0.16900000000000001</v>
      </c>
      <c r="J69">
        <v>0.13100000000000001</v>
      </c>
      <c r="K69">
        <v>0.11700000000000001</v>
      </c>
      <c r="L69">
        <v>9.1999999999999998E-2</v>
      </c>
      <c r="M69">
        <v>9.6000000000000002E-2</v>
      </c>
      <c r="N69">
        <v>0.09</v>
      </c>
      <c r="O69">
        <v>8.6999999999999994E-2</v>
      </c>
      <c r="P69">
        <v>8.3000000000000004E-2</v>
      </c>
      <c r="Q69">
        <v>0.17799999999999999</v>
      </c>
      <c r="R69">
        <v>0.26400000000000001</v>
      </c>
      <c r="S69">
        <v>0.30099999999999999</v>
      </c>
      <c r="T69">
        <v>0.373</v>
      </c>
      <c r="U69">
        <v>0.17399999999999999</v>
      </c>
      <c r="V69">
        <v>0.35</v>
      </c>
      <c r="W69">
        <v>0.26900000000000002</v>
      </c>
      <c r="X69">
        <v>0.28399999999999997</v>
      </c>
      <c r="Y69">
        <v>0.26700000000000002</v>
      </c>
      <c r="Z69">
        <v>0.23400000000000001</v>
      </c>
      <c r="AA69">
        <v>0.247</v>
      </c>
      <c r="AB69">
        <v>0.27800000000000002</v>
      </c>
      <c r="AC69">
        <v>0.33900000000000002</v>
      </c>
      <c r="AD69">
        <v>0.32500000000000001</v>
      </c>
      <c r="AE69">
        <v>0.32800000000000001</v>
      </c>
      <c r="AF69">
        <v>0.35699999999999998</v>
      </c>
      <c r="AG69">
        <v>0.39600000000000002</v>
      </c>
      <c r="AH69">
        <v>0.31900000000000001</v>
      </c>
      <c r="AI69">
        <v>0.38100000000000001</v>
      </c>
      <c r="AJ69">
        <v>0.47199999999999998</v>
      </c>
      <c r="AK69">
        <v>0.42499999999999999</v>
      </c>
      <c r="AL69">
        <v>0.50900000000000001</v>
      </c>
      <c r="AM69">
        <v>0.57699999999999996</v>
      </c>
      <c r="AN69">
        <v>0.58299999999999996</v>
      </c>
      <c r="AO69">
        <v>0.49</v>
      </c>
      <c r="AP69">
        <v>0.54300000000000004</v>
      </c>
      <c r="AQ69">
        <v>0.56799999999999995</v>
      </c>
      <c r="AR69">
        <v>0.51600000000000001</v>
      </c>
      <c r="AS69">
        <v>0.503</v>
      </c>
      <c r="AT69">
        <v>0.495</v>
      </c>
      <c r="AU69">
        <v>0.53900000000000003</v>
      </c>
      <c r="AV69">
        <v>0.61699999999999999</v>
      </c>
      <c r="AW69">
        <v>0.59799999999999998</v>
      </c>
      <c r="AX69">
        <v>0.55000000000000004</v>
      </c>
      <c r="AY69">
        <v>0.52600000000000002</v>
      </c>
      <c r="BA69">
        <v>3</v>
      </c>
      <c r="BB69">
        <v>84</v>
      </c>
      <c r="BC69" s="12">
        <f t="shared" si="8"/>
        <v>84</v>
      </c>
      <c r="BD69" s="11">
        <v>41306</v>
      </c>
      <c r="BF69">
        <f t="shared" si="9"/>
        <v>8.4915000000000003</v>
      </c>
    </row>
    <row r="70" spans="2:58" x14ac:dyDescent="0.25">
      <c r="B70">
        <v>2013</v>
      </c>
      <c r="C70" s="30" t="s">
        <v>68</v>
      </c>
      <c r="D70">
        <v>0.32</v>
      </c>
      <c r="E70">
        <v>0.28399999999999997</v>
      </c>
      <c r="F70">
        <v>0.255</v>
      </c>
      <c r="G70">
        <v>0.21299999999999999</v>
      </c>
      <c r="H70">
        <v>0.17199999999999999</v>
      </c>
      <c r="I70">
        <v>0.14499999999999999</v>
      </c>
      <c r="J70">
        <v>0.14299999999999999</v>
      </c>
      <c r="K70">
        <v>0.13200000000000001</v>
      </c>
      <c r="L70">
        <v>0.13500000000000001</v>
      </c>
      <c r="M70">
        <v>0.13400000000000001</v>
      </c>
      <c r="N70">
        <v>0.13500000000000001</v>
      </c>
      <c r="O70">
        <v>0.157</v>
      </c>
      <c r="P70">
        <v>0.22500000000000001</v>
      </c>
      <c r="Q70">
        <v>0.33100000000000002</v>
      </c>
      <c r="R70">
        <v>0.313</v>
      </c>
      <c r="S70">
        <v>0.375</v>
      </c>
      <c r="T70">
        <v>0.41</v>
      </c>
      <c r="U70">
        <v>0.34499999999999997</v>
      </c>
      <c r="V70">
        <v>0.38200000000000001</v>
      </c>
      <c r="W70">
        <v>0.34699999999999998</v>
      </c>
      <c r="X70">
        <v>0.36199999999999999</v>
      </c>
      <c r="Y70">
        <v>0.35599999999999998</v>
      </c>
      <c r="Z70">
        <v>0.34300000000000003</v>
      </c>
      <c r="AA70">
        <v>0.35899999999999999</v>
      </c>
      <c r="AB70">
        <v>0.40200000000000002</v>
      </c>
      <c r="AC70">
        <v>0.39200000000000002</v>
      </c>
      <c r="AD70">
        <v>0.38</v>
      </c>
      <c r="AE70">
        <v>0.40799999999999997</v>
      </c>
      <c r="AF70">
        <v>0.36199999999999999</v>
      </c>
      <c r="AG70">
        <v>0.34499999999999997</v>
      </c>
      <c r="AH70">
        <v>0.34100000000000003</v>
      </c>
      <c r="AI70">
        <v>0.38700000000000001</v>
      </c>
      <c r="AJ70">
        <v>0.47399999999999998</v>
      </c>
      <c r="AK70">
        <v>0.52100000000000002</v>
      </c>
      <c r="AL70">
        <v>0.48399999999999999</v>
      </c>
      <c r="AM70">
        <v>0.55200000000000005</v>
      </c>
      <c r="AN70">
        <v>0.627</v>
      </c>
      <c r="AO70">
        <v>0.68600000000000005</v>
      </c>
      <c r="AP70">
        <v>0.68100000000000005</v>
      </c>
      <c r="AQ70">
        <v>0.65500000000000003</v>
      </c>
      <c r="AR70">
        <v>0.65600000000000003</v>
      </c>
      <c r="AS70">
        <v>0.65800000000000003</v>
      </c>
      <c r="AT70">
        <v>0.68</v>
      </c>
      <c r="AU70">
        <v>0.61699999999999999</v>
      </c>
      <c r="AV70">
        <v>0.55900000000000005</v>
      </c>
      <c r="AW70">
        <v>0.54600000000000004</v>
      </c>
      <c r="AX70">
        <v>0.47899999999999998</v>
      </c>
      <c r="AY70">
        <v>0.41799999999999998</v>
      </c>
      <c r="BA70">
        <v>18</v>
      </c>
      <c r="BB70">
        <v>306</v>
      </c>
      <c r="BC70" s="12">
        <f t="shared" si="8"/>
        <v>558</v>
      </c>
      <c r="BD70" s="11">
        <v>41334</v>
      </c>
      <c r="BF70">
        <f t="shared" si="9"/>
        <v>9.3415000000000017</v>
      </c>
    </row>
    <row r="71" spans="2:58" x14ac:dyDescent="0.25">
      <c r="B71">
        <v>2013</v>
      </c>
      <c r="C71" s="30" t="s">
        <v>69</v>
      </c>
      <c r="D71">
        <v>0.29499999999999998</v>
      </c>
      <c r="E71">
        <v>0.26900000000000002</v>
      </c>
      <c r="F71">
        <v>0.252</v>
      </c>
      <c r="G71">
        <v>0.22800000000000001</v>
      </c>
      <c r="H71">
        <v>0.21099999999999999</v>
      </c>
      <c r="I71">
        <v>0.17799999999999999</v>
      </c>
      <c r="J71">
        <v>0.158</v>
      </c>
      <c r="K71">
        <v>0.14399999999999999</v>
      </c>
      <c r="L71">
        <v>0.127</v>
      </c>
      <c r="M71">
        <v>0.125</v>
      </c>
      <c r="N71">
        <v>0.14299999999999999</v>
      </c>
      <c r="O71">
        <v>0.17199999999999999</v>
      </c>
      <c r="P71">
        <v>0.22500000000000001</v>
      </c>
      <c r="Q71">
        <v>0.27600000000000002</v>
      </c>
      <c r="R71">
        <v>0.29899999999999999</v>
      </c>
      <c r="S71">
        <v>0.34100000000000003</v>
      </c>
      <c r="T71">
        <v>0.31900000000000001</v>
      </c>
      <c r="U71">
        <v>0.27800000000000002</v>
      </c>
      <c r="V71">
        <v>0.29299999999999998</v>
      </c>
      <c r="W71">
        <v>0.29799999999999999</v>
      </c>
      <c r="X71">
        <v>0.28899999999999998</v>
      </c>
      <c r="Y71">
        <v>0.28699999999999998</v>
      </c>
      <c r="Z71">
        <v>0.28899999999999998</v>
      </c>
      <c r="AA71">
        <v>0.30399999999999999</v>
      </c>
      <c r="AB71">
        <v>0.308</v>
      </c>
      <c r="AC71">
        <v>0.316</v>
      </c>
      <c r="AD71">
        <v>0.33600000000000002</v>
      </c>
      <c r="AE71">
        <v>0.33400000000000002</v>
      </c>
      <c r="AF71">
        <v>0.32300000000000001</v>
      </c>
      <c r="AG71">
        <v>0.31900000000000001</v>
      </c>
      <c r="AH71">
        <v>0.318</v>
      </c>
      <c r="AI71">
        <v>0.34599999999999997</v>
      </c>
      <c r="AJ71">
        <v>0.39500000000000002</v>
      </c>
      <c r="AK71">
        <v>0.439</v>
      </c>
      <c r="AL71">
        <v>0.45900000000000002</v>
      </c>
      <c r="AM71">
        <v>0.47699999999999998</v>
      </c>
      <c r="AN71">
        <v>0.49399999999999999</v>
      </c>
      <c r="AO71">
        <v>0.53300000000000003</v>
      </c>
      <c r="AP71">
        <v>0.55300000000000005</v>
      </c>
      <c r="AQ71">
        <v>0.57099999999999995</v>
      </c>
      <c r="AR71">
        <v>0.63300000000000001</v>
      </c>
      <c r="AS71">
        <v>0.63900000000000001</v>
      </c>
      <c r="AT71">
        <v>0.624</v>
      </c>
      <c r="AU71">
        <v>0.58699999999999997</v>
      </c>
      <c r="AV71">
        <v>0.53500000000000003</v>
      </c>
      <c r="AW71">
        <v>0.48499999999999999</v>
      </c>
      <c r="AX71">
        <v>0.40899999999999997</v>
      </c>
      <c r="AY71">
        <v>0.35899999999999999</v>
      </c>
      <c r="BA71">
        <v>51</v>
      </c>
      <c r="BB71">
        <v>929</v>
      </c>
      <c r="BC71" s="12">
        <f t="shared" si="8"/>
        <v>1530</v>
      </c>
      <c r="BD71" s="11">
        <v>41365</v>
      </c>
      <c r="BF71">
        <f t="shared" si="9"/>
        <v>8.2959999999999994</v>
      </c>
    </row>
    <row r="72" spans="2:58" x14ac:dyDescent="0.25">
      <c r="B72">
        <v>2013</v>
      </c>
      <c r="C72" s="30" t="s">
        <v>58</v>
      </c>
      <c r="D72">
        <v>0.314</v>
      </c>
      <c r="E72">
        <v>0.28799999999999998</v>
      </c>
      <c r="F72">
        <v>0.25800000000000001</v>
      </c>
      <c r="G72">
        <v>0.23</v>
      </c>
      <c r="H72">
        <v>0.20599999999999999</v>
      </c>
      <c r="I72">
        <v>0.18099999999999999</v>
      </c>
      <c r="J72">
        <v>0.17100000000000001</v>
      </c>
      <c r="K72">
        <v>0.154</v>
      </c>
      <c r="L72">
        <v>0.13700000000000001</v>
      </c>
      <c r="M72">
        <v>0.13</v>
      </c>
      <c r="N72">
        <v>0.13800000000000001</v>
      </c>
      <c r="O72">
        <v>0.17799999999999999</v>
      </c>
      <c r="P72">
        <v>0.20399999999999999</v>
      </c>
      <c r="Q72">
        <v>0.222</v>
      </c>
      <c r="R72">
        <v>0.26800000000000002</v>
      </c>
      <c r="S72">
        <v>0.31</v>
      </c>
      <c r="T72">
        <v>0.28999999999999998</v>
      </c>
      <c r="U72">
        <v>0.27100000000000002</v>
      </c>
      <c r="V72">
        <v>0.27300000000000002</v>
      </c>
      <c r="W72">
        <v>0.27400000000000002</v>
      </c>
      <c r="X72">
        <v>0.27100000000000002</v>
      </c>
      <c r="Y72">
        <v>0.27400000000000002</v>
      </c>
      <c r="Z72">
        <v>0.27100000000000002</v>
      </c>
      <c r="AA72">
        <v>0.26400000000000001</v>
      </c>
      <c r="AB72">
        <v>0.27100000000000002</v>
      </c>
      <c r="AC72">
        <v>0.29399999999999998</v>
      </c>
      <c r="AD72">
        <v>0.27300000000000002</v>
      </c>
      <c r="AE72">
        <v>0.27700000000000002</v>
      </c>
      <c r="AF72">
        <v>0.28599999999999998</v>
      </c>
      <c r="AG72">
        <v>0.28000000000000003</v>
      </c>
      <c r="AH72">
        <v>0.28100000000000003</v>
      </c>
      <c r="AI72">
        <v>0.314</v>
      </c>
      <c r="AJ72">
        <v>0.36399999999999999</v>
      </c>
      <c r="AK72">
        <v>0.40699999999999997</v>
      </c>
      <c r="AL72">
        <v>0.45900000000000002</v>
      </c>
      <c r="AM72">
        <v>0.48399999999999999</v>
      </c>
      <c r="AN72">
        <v>0.51200000000000001</v>
      </c>
      <c r="AO72">
        <v>0.53900000000000003</v>
      </c>
      <c r="AP72">
        <v>0.55000000000000004</v>
      </c>
      <c r="AQ72">
        <v>0.55800000000000005</v>
      </c>
      <c r="AR72">
        <v>0.57499999999999996</v>
      </c>
      <c r="AS72">
        <v>0.57299999999999995</v>
      </c>
      <c r="AT72">
        <v>0.56699999999999995</v>
      </c>
      <c r="AU72">
        <v>0.54100000000000004</v>
      </c>
      <c r="AV72">
        <v>0.52200000000000002</v>
      </c>
      <c r="AW72">
        <v>0.45500000000000002</v>
      </c>
      <c r="AX72">
        <v>0.40699999999999997</v>
      </c>
      <c r="AY72">
        <v>0.36099999999999999</v>
      </c>
      <c r="BA72">
        <v>94</v>
      </c>
      <c r="BB72">
        <v>2194</v>
      </c>
      <c r="BC72" s="12">
        <f t="shared" si="8"/>
        <v>2914</v>
      </c>
      <c r="BD72" s="11">
        <v>41395</v>
      </c>
      <c r="BF72">
        <f t="shared" si="9"/>
        <v>7.8635000000000002</v>
      </c>
    </row>
    <row r="73" spans="2:58" x14ac:dyDescent="0.25">
      <c r="B73">
        <v>2013</v>
      </c>
      <c r="C73" s="30" t="s">
        <v>59</v>
      </c>
      <c r="D73">
        <v>0.314</v>
      </c>
      <c r="E73">
        <v>0.28299999999999997</v>
      </c>
      <c r="F73">
        <v>0.246</v>
      </c>
      <c r="G73">
        <v>0.219</v>
      </c>
      <c r="H73">
        <v>0.19700000000000001</v>
      </c>
      <c r="I73">
        <v>0.17399999999999999</v>
      </c>
      <c r="J73">
        <v>0.16</v>
      </c>
      <c r="K73">
        <v>0.14599999999999999</v>
      </c>
      <c r="L73">
        <v>0.13400000000000001</v>
      </c>
      <c r="M73">
        <v>0.125</v>
      </c>
      <c r="N73">
        <v>0.13100000000000001</v>
      </c>
      <c r="O73">
        <v>0.152</v>
      </c>
      <c r="P73">
        <v>0.183</v>
      </c>
      <c r="Q73">
        <v>0.21199999999999999</v>
      </c>
      <c r="R73">
        <v>0.247</v>
      </c>
      <c r="S73">
        <v>0.28999999999999998</v>
      </c>
      <c r="T73">
        <v>0.28999999999999998</v>
      </c>
      <c r="U73">
        <v>0.26300000000000001</v>
      </c>
      <c r="V73">
        <v>0.255</v>
      </c>
      <c r="W73">
        <v>0.25800000000000001</v>
      </c>
      <c r="X73">
        <v>0.26</v>
      </c>
      <c r="Y73">
        <v>0.254</v>
      </c>
      <c r="Z73">
        <v>0.246</v>
      </c>
      <c r="AA73">
        <v>0.255</v>
      </c>
      <c r="AB73">
        <v>0.26600000000000001</v>
      </c>
      <c r="AC73">
        <v>0.27900000000000003</v>
      </c>
      <c r="AD73">
        <v>0.27100000000000002</v>
      </c>
      <c r="AE73">
        <v>0.27</v>
      </c>
      <c r="AF73">
        <v>0.26800000000000002</v>
      </c>
      <c r="AG73">
        <v>0.25900000000000001</v>
      </c>
      <c r="AH73">
        <v>0.25600000000000001</v>
      </c>
      <c r="AI73">
        <v>0.28799999999999998</v>
      </c>
      <c r="AJ73">
        <v>0.33800000000000002</v>
      </c>
      <c r="AK73">
        <v>0.374</v>
      </c>
      <c r="AL73">
        <v>0.42299999999999999</v>
      </c>
      <c r="AM73">
        <v>0.46400000000000002</v>
      </c>
      <c r="AN73">
        <v>0.47099999999999997</v>
      </c>
      <c r="AO73">
        <v>0.47299999999999998</v>
      </c>
      <c r="AP73">
        <v>0.50700000000000001</v>
      </c>
      <c r="AQ73">
        <v>0.53800000000000003</v>
      </c>
      <c r="AR73">
        <v>0.53800000000000003</v>
      </c>
      <c r="AS73">
        <v>0.54</v>
      </c>
      <c r="AT73">
        <v>0.52500000000000002</v>
      </c>
      <c r="AU73">
        <v>0.49399999999999999</v>
      </c>
      <c r="AV73">
        <v>0.48099999999999998</v>
      </c>
      <c r="AW73">
        <v>0.42899999999999999</v>
      </c>
      <c r="AX73">
        <v>0.38300000000000001</v>
      </c>
      <c r="AY73">
        <v>0.34499999999999997</v>
      </c>
      <c r="BA73">
        <v>130</v>
      </c>
      <c r="BB73">
        <v>3546</v>
      </c>
      <c r="BC73" s="12">
        <f t="shared" ref="BC73:BC85" si="10">BA73*(DATE(YEAR(BD73),MONTH(BD73)+1,1) - DATE(YEAR(BD73),MONTH(BD73),1))</f>
        <v>3900</v>
      </c>
      <c r="BD73" s="11">
        <v>41426</v>
      </c>
      <c r="BF73">
        <f t="shared" si="9"/>
        <v>7.3870000000000013</v>
      </c>
    </row>
    <row r="74" spans="2:58" x14ac:dyDescent="0.25">
      <c r="B74">
        <v>2013</v>
      </c>
      <c r="C74" s="30" t="s">
        <v>60</v>
      </c>
      <c r="D74">
        <v>0.29499999999999998</v>
      </c>
      <c r="E74">
        <v>0.26300000000000001</v>
      </c>
      <c r="F74">
        <v>0.23499999999999999</v>
      </c>
      <c r="G74">
        <v>0.21099999999999999</v>
      </c>
      <c r="H74">
        <v>0.192</v>
      </c>
      <c r="I74">
        <v>0.17299999999999999</v>
      </c>
      <c r="J74">
        <v>0.161</v>
      </c>
      <c r="K74">
        <v>0.14599999999999999</v>
      </c>
      <c r="L74">
        <v>0.13200000000000001</v>
      </c>
      <c r="M74">
        <v>0.125</v>
      </c>
      <c r="N74">
        <v>0.127</v>
      </c>
      <c r="O74">
        <v>0.14000000000000001</v>
      </c>
      <c r="P74">
        <v>0.16700000000000001</v>
      </c>
      <c r="Q74">
        <v>0.19500000000000001</v>
      </c>
      <c r="R74">
        <v>0.224</v>
      </c>
      <c r="S74">
        <v>0.254</v>
      </c>
      <c r="T74">
        <v>0.26700000000000002</v>
      </c>
      <c r="U74">
        <v>0.25900000000000001</v>
      </c>
      <c r="V74">
        <v>0.254</v>
      </c>
      <c r="W74">
        <v>0.246</v>
      </c>
      <c r="X74">
        <v>0.246</v>
      </c>
      <c r="Y74">
        <v>0.24199999999999999</v>
      </c>
      <c r="Z74">
        <v>0.24199999999999999</v>
      </c>
      <c r="AA74">
        <v>0.23899999999999999</v>
      </c>
      <c r="AB74">
        <v>0.24399999999999999</v>
      </c>
      <c r="AC74">
        <v>0.249</v>
      </c>
      <c r="AD74">
        <v>0.24299999999999999</v>
      </c>
      <c r="AE74">
        <v>0.23799999999999999</v>
      </c>
      <c r="AF74">
        <v>0.23300000000000001</v>
      </c>
      <c r="AG74">
        <v>0.23</v>
      </c>
      <c r="AH74">
        <v>0.23100000000000001</v>
      </c>
      <c r="AI74">
        <v>0.25700000000000001</v>
      </c>
      <c r="AJ74">
        <v>0.29899999999999999</v>
      </c>
      <c r="AK74">
        <v>0.32800000000000001</v>
      </c>
      <c r="AL74">
        <v>0.36699999999999999</v>
      </c>
      <c r="AM74">
        <v>0.39700000000000002</v>
      </c>
      <c r="AN74">
        <v>0.40300000000000002</v>
      </c>
      <c r="AO74">
        <v>0.41699999999999998</v>
      </c>
      <c r="AP74">
        <v>0.44</v>
      </c>
      <c r="AQ74">
        <v>0.45300000000000001</v>
      </c>
      <c r="AR74">
        <v>0.46600000000000003</v>
      </c>
      <c r="AS74">
        <v>0.46899999999999997</v>
      </c>
      <c r="AT74">
        <v>0.47599999999999998</v>
      </c>
      <c r="AU74">
        <v>0.47099999999999997</v>
      </c>
      <c r="AV74">
        <v>0.45600000000000002</v>
      </c>
      <c r="AW74">
        <v>0.41599999999999998</v>
      </c>
      <c r="AX74">
        <v>0.36599999999999999</v>
      </c>
      <c r="AY74">
        <v>0.32100000000000001</v>
      </c>
      <c r="BA74">
        <v>130</v>
      </c>
      <c r="BB74">
        <v>4030</v>
      </c>
      <c r="BC74" s="12">
        <f t="shared" si="10"/>
        <v>4030</v>
      </c>
      <c r="BD74" s="11">
        <v>41456</v>
      </c>
      <c r="BF74">
        <f t="shared" si="9"/>
        <v>6.7524999999999986</v>
      </c>
    </row>
    <row r="75" spans="2:58" x14ac:dyDescent="0.25">
      <c r="B75">
        <v>2013</v>
      </c>
      <c r="C75" s="30" t="s">
        <v>61</v>
      </c>
      <c r="D75">
        <v>0.34100000000000003</v>
      </c>
      <c r="E75">
        <v>0.313</v>
      </c>
      <c r="F75">
        <v>0.29499999999999998</v>
      </c>
      <c r="G75">
        <v>0.27500000000000002</v>
      </c>
      <c r="H75">
        <v>0.24099999999999999</v>
      </c>
      <c r="I75">
        <v>0.20899999999999999</v>
      </c>
      <c r="J75">
        <v>0.184</v>
      </c>
      <c r="K75">
        <v>0.16500000000000001</v>
      </c>
      <c r="L75">
        <v>0.14899999999999999</v>
      </c>
      <c r="M75">
        <v>0.13500000000000001</v>
      </c>
      <c r="N75">
        <v>0.13600000000000001</v>
      </c>
      <c r="O75">
        <v>0.14799999999999999</v>
      </c>
      <c r="P75">
        <v>0.16900000000000001</v>
      </c>
      <c r="Q75">
        <v>0.184</v>
      </c>
      <c r="R75">
        <v>0.2</v>
      </c>
      <c r="S75">
        <v>0.23300000000000001</v>
      </c>
      <c r="T75">
        <v>0.26200000000000001</v>
      </c>
      <c r="U75">
        <v>0.28000000000000003</v>
      </c>
      <c r="V75">
        <v>0.29099999999999998</v>
      </c>
      <c r="W75">
        <v>0.3</v>
      </c>
      <c r="X75">
        <v>0.3</v>
      </c>
      <c r="Y75">
        <v>0.28999999999999998</v>
      </c>
      <c r="Z75">
        <v>0.28299999999999997</v>
      </c>
      <c r="AA75">
        <v>0.28199999999999997</v>
      </c>
      <c r="AB75">
        <v>0.28799999999999998</v>
      </c>
      <c r="AC75">
        <v>0.29299999999999998</v>
      </c>
      <c r="AD75">
        <v>0.28699999999999998</v>
      </c>
      <c r="AE75">
        <v>0.28799999999999998</v>
      </c>
      <c r="AF75">
        <v>0.27700000000000002</v>
      </c>
      <c r="AG75">
        <v>0.26700000000000002</v>
      </c>
      <c r="AH75">
        <v>0.26900000000000002</v>
      </c>
      <c r="AI75">
        <v>0.28799999999999998</v>
      </c>
      <c r="AJ75">
        <v>0.32400000000000001</v>
      </c>
      <c r="AK75">
        <v>0.36399999999999999</v>
      </c>
      <c r="AL75">
        <v>0.42699999999999999</v>
      </c>
      <c r="AM75">
        <v>0.46899999999999997</v>
      </c>
      <c r="AN75">
        <v>0.48599999999999999</v>
      </c>
      <c r="AO75">
        <v>0.51900000000000002</v>
      </c>
      <c r="AP75">
        <v>0.53200000000000003</v>
      </c>
      <c r="AQ75">
        <v>0.55000000000000004</v>
      </c>
      <c r="AR75">
        <v>0.55600000000000005</v>
      </c>
      <c r="AS75">
        <v>0.55800000000000005</v>
      </c>
      <c r="AT75">
        <v>0.56299999999999994</v>
      </c>
      <c r="AU75">
        <v>0.55200000000000005</v>
      </c>
      <c r="AV75">
        <v>0.52300000000000002</v>
      </c>
      <c r="AW75">
        <v>0.46100000000000002</v>
      </c>
      <c r="AX75">
        <v>0.40699999999999997</v>
      </c>
      <c r="AY75">
        <v>0.36699999999999999</v>
      </c>
      <c r="BA75">
        <v>130</v>
      </c>
      <c r="BB75">
        <v>4030</v>
      </c>
      <c r="BC75" s="12">
        <f t="shared" si="10"/>
        <v>4030</v>
      </c>
      <c r="BD75" s="11">
        <v>41487</v>
      </c>
      <c r="BF75">
        <f t="shared" si="9"/>
        <v>7.7900000000000027</v>
      </c>
    </row>
    <row r="76" spans="2:58" x14ac:dyDescent="0.25">
      <c r="B76">
        <v>2013</v>
      </c>
      <c r="C76" s="30" t="s">
        <v>62</v>
      </c>
      <c r="D76">
        <v>0.371</v>
      </c>
      <c r="E76">
        <v>0.33700000000000002</v>
      </c>
      <c r="F76">
        <v>0.307</v>
      </c>
      <c r="G76">
        <v>0.27300000000000002</v>
      </c>
      <c r="H76">
        <v>0.24199999999999999</v>
      </c>
      <c r="I76">
        <v>0.21</v>
      </c>
      <c r="J76">
        <v>0.191</v>
      </c>
      <c r="K76">
        <v>0.17499999999999999</v>
      </c>
      <c r="L76">
        <v>0.159</v>
      </c>
      <c r="M76">
        <v>0.14299999999999999</v>
      </c>
      <c r="N76">
        <v>0.156</v>
      </c>
      <c r="O76">
        <v>0.183</v>
      </c>
      <c r="P76">
        <v>0.218</v>
      </c>
      <c r="Q76">
        <v>0.26100000000000001</v>
      </c>
      <c r="R76">
        <v>0.32400000000000001</v>
      </c>
      <c r="S76">
        <v>0.34899999999999998</v>
      </c>
      <c r="T76">
        <v>0.33600000000000002</v>
      </c>
      <c r="U76">
        <v>0.30099999999999999</v>
      </c>
      <c r="V76">
        <v>0.31</v>
      </c>
      <c r="W76">
        <v>0.31900000000000001</v>
      </c>
      <c r="X76">
        <v>0.309</v>
      </c>
      <c r="Y76">
        <v>0.30199999999999999</v>
      </c>
      <c r="Z76">
        <v>0.29499999999999998</v>
      </c>
      <c r="AA76">
        <v>0.29299999999999998</v>
      </c>
      <c r="AB76">
        <v>0.30299999999999999</v>
      </c>
      <c r="AC76">
        <v>0.315</v>
      </c>
      <c r="AD76">
        <v>0.316</v>
      </c>
      <c r="AE76">
        <v>0.30599999999999999</v>
      </c>
      <c r="AF76">
        <v>0.30599999999999999</v>
      </c>
      <c r="AG76">
        <v>0.29599999999999999</v>
      </c>
      <c r="AH76">
        <v>0.29799999999999999</v>
      </c>
      <c r="AI76">
        <v>0.34100000000000003</v>
      </c>
      <c r="AJ76">
        <v>0.40600000000000003</v>
      </c>
      <c r="AK76">
        <v>0.45800000000000002</v>
      </c>
      <c r="AL76">
        <v>0.52</v>
      </c>
      <c r="AM76">
        <v>0.57599999999999996</v>
      </c>
      <c r="AN76">
        <v>0.623</v>
      </c>
      <c r="AO76">
        <v>0.66500000000000004</v>
      </c>
      <c r="AP76">
        <v>0.72599999999999998</v>
      </c>
      <c r="AQ76">
        <v>0.75900000000000001</v>
      </c>
      <c r="AR76">
        <v>0.75700000000000001</v>
      </c>
      <c r="AS76">
        <v>0.75</v>
      </c>
      <c r="AT76">
        <v>0.71299999999999997</v>
      </c>
      <c r="AU76">
        <v>0.66300000000000003</v>
      </c>
      <c r="AV76">
        <v>0.61</v>
      </c>
      <c r="AW76">
        <v>0.52700000000000002</v>
      </c>
      <c r="AX76">
        <v>0.45400000000000001</v>
      </c>
      <c r="AY76">
        <v>0.39900000000000002</v>
      </c>
      <c r="BA76">
        <v>130</v>
      </c>
      <c r="BB76">
        <v>3900</v>
      </c>
      <c r="BC76" s="12">
        <f t="shared" si="10"/>
        <v>3900</v>
      </c>
      <c r="BD76" s="11">
        <v>41518</v>
      </c>
      <c r="BF76">
        <f t="shared" si="9"/>
        <v>9.2255000000000003</v>
      </c>
    </row>
    <row r="77" spans="2:58" x14ac:dyDescent="0.25">
      <c r="B77">
        <v>2013</v>
      </c>
      <c r="C77" s="30" t="s">
        <v>63</v>
      </c>
      <c r="D77">
        <v>0.38100000000000001</v>
      </c>
      <c r="E77">
        <v>0.34899999999999998</v>
      </c>
      <c r="F77">
        <v>0.32900000000000001</v>
      </c>
      <c r="G77">
        <v>0.30099999999999999</v>
      </c>
      <c r="H77">
        <v>0.26100000000000001</v>
      </c>
      <c r="I77">
        <v>0.23</v>
      </c>
      <c r="J77">
        <v>0.21299999999999999</v>
      </c>
      <c r="K77">
        <v>0.192</v>
      </c>
      <c r="L77">
        <v>0.17299999999999999</v>
      </c>
      <c r="M77">
        <v>0.155</v>
      </c>
      <c r="N77">
        <v>0.16600000000000001</v>
      </c>
      <c r="O77">
        <v>0.20499999999999999</v>
      </c>
      <c r="P77">
        <v>0.24299999999999999</v>
      </c>
      <c r="Q77">
        <v>0.30299999999999999</v>
      </c>
      <c r="R77">
        <v>0.34699999999999998</v>
      </c>
      <c r="S77">
        <v>0.38700000000000001</v>
      </c>
      <c r="T77">
        <v>0.377</v>
      </c>
      <c r="U77">
        <v>0.33900000000000002</v>
      </c>
      <c r="V77">
        <v>0.34399999999999997</v>
      </c>
      <c r="W77">
        <v>0.33900000000000002</v>
      </c>
      <c r="X77">
        <v>0.32200000000000001</v>
      </c>
      <c r="Y77">
        <v>0.316</v>
      </c>
      <c r="Z77">
        <v>0.30599999999999999</v>
      </c>
      <c r="AA77">
        <v>0.312</v>
      </c>
      <c r="AB77">
        <v>0.33400000000000002</v>
      </c>
      <c r="AC77">
        <v>0.34300000000000003</v>
      </c>
      <c r="AD77">
        <v>0.34499999999999997</v>
      </c>
      <c r="AE77">
        <v>0.33100000000000002</v>
      </c>
      <c r="AF77">
        <v>0.32900000000000001</v>
      </c>
      <c r="AG77">
        <v>0.32300000000000001</v>
      </c>
      <c r="AH77">
        <v>0.318</v>
      </c>
      <c r="AI77">
        <v>0.373</v>
      </c>
      <c r="AJ77">
        <v>0.438</v>
      </c>
      <c r="AK77">
        <v>0.50600000000000001</v>
      </c>
      <c r="AL77">
        <v>0.57899999999999996</v>
      </c>
      <c r="AM77">
        <v>0.64500000000000002</v>
      </c>
      <c r="AN77">
        <v>0.72099999999999997</v>
      </c>
      <c r="AO77">
        <v>0.77600000000000002</v>
      </c>
      <c r="AP77">
        <v>0.80700000000000005</v>
      </c>
      <c r="AQ77">
        <v>0.81</v>
      </c>
      <c r="AR77">
        <v>0.78500000000000003</v>
      </c>
      <c r="AS77">
        <v>0.74199999999999999</v>
      </c>
      <c r="AT77">
        <v>0.71199999999999997</v>
      </c>
      <c r="AU77">
        <v>0.66</v>
      </c>
      <c r="AV77">
        <v>0.61199999999999999</v>
      </c>
      <c r="AW77">
        <v>0.52200000000000002</v>
      </c>
      <c r="AX77">
        <v>0.45200000000000001</v>
      </c>
      <c r="AY77">
        <v>0.40600000000000003</v>
      </c>
      <c r="BA77">
        <v>130</v>
      </c>
      <c r="BB77">
        <v>4030</v>
      </c>
      <c r="BC77" s="12">
        <f t="shared" si="10"/>
        <v>4030</v>
      </c>
      <c r="BD77" s="11">
        <v>41548</v>
      </c>
      <c r="BF77">
        <f t="shared" si="9"/>
        <v>9.8795000000000002</v>
      </c>
    </row>
    <row r="78" spans="2:58" x14ac:dyDescent="0.25">
      <c r="B78">
        <v>2013</v>
      </c>
      <c r="C78" s="30" t="s">
        <v>64</v>
      </c>
      <c r="D78">
        <v>0.42099999999999999</v>
      </c>
      <c r="E78">
        <v>0.38900000000000001</v>
      </c>
      <c r="F78">
        <v>0.36899999999999999</v>
      </c>
      <c r="G78">
        <v>0.32500000000000001</v>
      </c>
      <c r="H78">
        <v>0.29399999999999998</v>
      </c>
      <c r="I78">
        <v>0.26500000000000001</v>
      </c>
      <c r="J78">
        <v>0.24</v>
      </c>
      <c r="K78">
        <v>0.21199999999999999</v>
      </c>
      <c r="L78">
        <v>0.19900000000000001</v>
      </c>
      <c r="M78">
        <v>0.17799999999999999</v>
      </c>
      <c r="N78">
        <v>0.19700000000000001</v>
      </c>
      <c r="O78">
        <v>0.26900000000000002</v>
      </c>
      <c r="P78">
        <v>0.29099999999999998</v>
      </c>
      <c r="Q78">
        <v>0.34100000000000003</v>
      </c>
      <c r="R78">
        <v>0.39600000000000002</v>
      </c>
      <c r="S78">
        <v>0.436</v>
      </c>
      <c r="T78">
        <v>0.41399999999999998</v>
      </c>
      <c r="U78">
        <v>0.36399999999999999</v>
      </c>
      <c r="V78">
        <v>0.37</v>
      </c>
      <c r="W78">
        <v>0.36199999999999999</v>
      </c>
      <c r="X78">
        <v>0.35499999999999998</v>
      </c>
      <c r="Y78">
        <v>0.33900000000000002</v>
      </c>
      <c r="Z78">
        <v>0.33300000000000002</v>
      </c>
      <c r="AA78">
        <v>0.33400000000000002</v>
      </c>
      <c r="AB78">
        <v>0.34100000000000003</v>
      </c>
      <c r="AC78">
        <v>0.36299999999999999</v>
      </c>
      <c r="AD78">
        <v>0.37</v>
      </c>
      <c r="AE78">
        <v>0.371</v>
      </c>
      <c r="AF78">
        <v>0.36799999999999999</v>
      </c>
      <c r="AG78">
        <v>0.36899999999999999</v>
      </c>
      <c r="AH78">
        <v>0.36399999999999999</v>
      </c>
      <c r="AI78">
        <v>0.436</v>
      </c>
      <c r="AJ78">
        <v>0.54900000000000004</v>
      </c>
      <c r="AK78">
        <v>0.65100000000000002</v>
      </c>
      <c r="AL78">
        <v>0.73799999999999999</v>
      </c>
      <c r="AM78">
        <v>0.79300000000000004</v>
      </c>
      <c r="AN78">
        <v>0.83299999999999996</v>
      </c>
      <c r="AO78">
        <v>0.873</v>
      </c>
      <c r="AP78">
        <v>0.88700000000000001</v>
      </c>
      <c r="AQ78">
        <v>0.89200000000000002</v>
      </c>
      <c r="AR78">
        <v>0.871</v>
      </c>
      <c r="AS78">
        <v>0.82799999999999996</v>
      </c>
      <c r="AT78">
        <v>0.78400000000000003</v>
      </c>
      <c r="AU78">
        <v>0.72</v>
      </c>
      <c r="AV78">
        <v>0.65</v>
      </c>
      <c r="AW78">
        <v>0.56299999999999994</v>
      </c>
      <c r="AX78">
        <v>0.48599999999999999</v>
      </c>
      <c r="AY78">
        <v>0.44600000000000001</v>
      </c>
      <c r="BA78">
        <v>130</v>
      </c>
      <c r="BB78">
        <v>3900</v>
      </c>
      <c r="BC78" s="12">
        <f t="shared" si="10"/>
        <v>3900</v>
      </c>
      <c r="BD78" s="11">
        <v>41579</v>
      </c>
      <c r="BF78">
        <f t="shared" si="9"/>
        <v>11.119499999999997</v>
      </c>
    </row>
    <row r="79" spans="2:58" x14ac:dyDescent="0.25">
      <c r="B79">
        <v>2013</v>
      </c>
      <c r="C79" s="30" t="s">
        <v>65</v>
      </c>
      <c r="D79">
        <v>0.42</v>
      </c>
      <c r="E79">
        <v>0.38500000000000001</v>
      </c>
      <c r="F79">
        <v>0.36099999999999999</v>
      </c>
      <c r="G79">
        <v>0.32300000000000001</v>
      </c>
      <c r="H79">
        <v>0.29199999999999998</v>
      </c>
      <c r="I79">
        <v>0.25700000000000001</v>
      </c>
      <c r="J79">
        <v>0.23300000000000001</v>
      </c>
      <c r="K79">
        <v>0.20599999999999999</v>
      </c>
      <c r="L79">
        <v>0.19</v>
      </c>
      <c r="M79">
        <v>0.17299999999999999</v>
      </c>
      <c r="N79">
        <v>0.185</v>
      </c>
      <c r="O79">
        <v>0.23599999999999999</v>
      </c>
      <c r="P79">
        <v>0.27</v>
      </c>
      <c r="Q79">
        <v>0.317</v>
      </c>
      <c r="R79">
        <v>0.36899999999999999</v>
      </c>
      <c r="S79">
        <v>0.42099999999999999</v>
      </c>
      <c r="T79">
        <v>0.42899999999999999</v>
      </c>
      <c r="U79">
        <v>0.40300000000000002</v>
      </c>
      <c r="V79">
        <v>0.41599999999999998</v>
      </c>
      <c r="W79">
        <v>0.42</v>
      </c>
      <c r="X79">
        <v>0.40899999999999997</v>
      </c>
      <c r="Y79">
        <v>0.41199999999999998</v>
      </c>
      <c r="Z79">
        <v>0.42399999999999999</v>
      </c>
      <c r="AA79">
        <v>0.42299999999999999</v>
      </c>
      <c r="AB79">
        <v>0.45</v>
      </c>
      <c r="AC79">
        <v>0.45700000000000002</v>
      </c>
      <c r="AD79">
        <v>0.46700000000000003</v>
      </c>
      <c r="AE79">
        <v>0.45500000000000002</v>
      </c>
      <c r="AF79">
        <v>0.441</v>
      </c>
      <c r="AG79">
        <v>0.44</v>
      </c>
      <c r="AH79">
        <v>0.46300000000000002</v>
      </c>
      <c r="AI79">
        <v>0.53200000000000003</v>
      </c>
      <c r="AJ79">
        <v>0.63900000000000001</v>
      </c>
      <c r="AK79">
        <v>0.71099999999999997</v>
      </c>
      <c r="AL79">
        <v>0.77</v>
      </c>
      <c r="AM79">
        <v>0.81699999999999995</v>
      </c>
      <c r="AN79">
        <v>0.85699999999999998</v>
      </c>
      <c r="AO79">
        <v>0.86299999999999999</v>
      </c>
      <c r="AP79">
        <v>0.86099999999999999</v>
      </c>
      <c r="AQ79">
        <v>0.85899999999999999</v>
      </c>
      <c r="AR79">
        <v>0.82399999999999995</v>
      </c>
      <c r="AS79">
        <v>0.78500000000000003</v>
      </c>
      <c r="AT79">
        <v>0.76100000000000001</v>
      </c>
      <c r="AU79">
        <v>0.70599999999999996</v>
      </c>
      <c r="AV79">
        <v>0.65</v>
      </c>
      <c r="AW79">
        <v>0.58499999999999996</v>
      </c>
      <c r="AX79">
        <v>0.52100000000000002</v>
      </c>
      <c r="AY79">
        <v>0.45900000000000002</v>
      </c>
      <c r="BA79">
        <v>130</v>
      </c>
      <c r="BB79">
        <v>4030</v>
      </c>
      <c r="BC79" s="12">
        <f t="shared" si="10"/>
        <v>4030</v>
      </c>
      <c r="BD79" s="11">
        <v>41609</v>
      </c>
      <c r="BF79">
        <f t="shared" si="9"/>
        <v>11.673500000000002</v>
      </c>
    </row>
    <row r="80" spans="2:58" x14ac:dyDescent="0.25">
      <c r="B80">
        <v>2014</v>
      </c>
      <c r="C80" s="30" t="s">
        <v>66</v>
      </c>
      <c r="D80">
        <v>0.42</v>
      </c>
      <c r="E80">
        <v>0.38700000000000001</v>
      </c>
      <c r="F80">
        <v>0.36099999999999999</v>
      </c>
      <c r="G80">
        <v>0.32700000000000001</v>
      </c>
      <c r="H80">
        <v>0.28499999999999998</v>
      </c>
      <c r="I80">
        <v>0.248</v>
      </c>
      <c r="J80">
        <v>0.22800000000000001</v>
      </c>
      <c r="K80">
        <v>0.19900000000000001</v>
      </c>
      <c r="L80">
        <v>0.191</v>
      </c>
      <c r="M80">
        <v>0.18</v>
      </c>
      <c r="N80">
        <v>0.19400000000000001</v>
      </c>
      <c r="O80">
        <v>0.23799999999999999</v>
      </c>
      <c r="P80">
        <v>0.29099999999999998</v>
      </c>
      <c r="Q80">
        <v>0.34599999999999997</v>
      </c>
      <c r="R80">
        <v>0.40400000000000003</v>
      </c>
      <c r="S80">
        <v>0.45500000000000002</v>
      </c>
      <c r="T80">
        <v>0.44400000000000001</v>
      </c>
      <c r="U80">
        <v>0.39600000000000002</v>
      </c>
      <c r="V80">
        <v>0.39100000000000001</v>
      </c>
      <c r="W80">
        <v>0.39600000000000002</v>
      </c>
      <c r="X80">
        <v>0.38400000000000001</v>
      </c>
      <c r="Y80">
        <v>0.39500000000000002</v>
      </c>
      <c r="Z80">
        <v>0.39500000000000002</v>
      </c>
      <c r="AA80">
        <v>0.39</v>
      </c>
      <c r="AB80">
        <v>0.40500000000000003</v>
      </c>
      <c r="AC80">
        <v>0.39900000000000002</v>
      </c>
      <c r="AD80">
        <v>0.40699999999999997</v>
      </c>
      <c r="AE80">
        <v>0.40799999999999997</v>
      </c>
      <c r="AF80">
        <v>0.41</v>
      </c>
      <c r="AG80">
        <v>0.40799999999999997</v>
      </c>
      <c r="AH80">
        <v>0.42399999999999999</v>
      </c>
      <c r="AI80">
        <v>0.495</v>
      </c>
      <c r="AJ80">
        <v>0.59099999999999997</v>
      </c>
      <c r="AK80">
        <v>0.67800000000000005</v>
      </c>
      <c r="AL80">
        <v>0.77300000000000002</v>
      </c>
      <c r="AM80">
        <v>0.83499999999999996</v>
      </c>
      <c r="AN80">
        <v>0.88400000000000001</v>
      </c>
      <c r="AO80">
        <v>0.90800000000000003</v>
      </c>
      <c r="AP80">
        <v>0.92500000000000004</v>
      </c>
      <c r="AQ80">
        <v>0.92800000000000005</v>
      </c>
      <c r="AR80">
        <v>0.89600000000000002</v>
      </c>
      <c r="AS80">
        <v>0.83899999999999997</v>
      </c>
      <c r="AT80">
        <v>0.78800000000000003</v>
      </c>
      <c r="AU80">
        <v>0.71399999999999997</v>
      </c>
      <c r="AV80">
        <v>0.66800000000000004</v>
      </c>
      <c r="AW80">
        <v>0.59099999999999997</v>
      </c>
      <c r="AX80">
        <v>0.51500000000000001</v>
      </c>
      <c r="AY80">
        <v>0.45</v>
      </c>
      <c r="BA80">
        <v>133</v>
      </c>
      <c r="BB80">
        <v>4041</v>
      </c>
      <c r="BC80" s="12">
        <f t="shared" si="10"/>
        <v>4123</v>
      </c>
      <c r="BD80" s="11">
        <v>41640</v>
      </c>
      <c r="BF80">
        <f t="shared" si="9"/>
        <v>11.641999999999998</v>
      </c>
    </row>
    <row r="81" spans="2:58" x14ac:dyDescent="0.25">
      <c r="B81">
        <v>2014</v>
      </c>
      <c r="C81" s="30" t="s">
        <v>67</v>
      </c>
      <c r="D81">
        <v>0.39200000000000002</v>
      </c>
      <c r="E81">
        <v>0.36899999999999999</v>
      </c>
      <c r="F81">
        <v>0.33900000000000002</v>
      </c>
      <c r="G81">
        <v>0.307</v>
      </c>
      <c r="H81">
        <v>0.27100000000000002</v>
      </c>
      <c r="I81">
        <v>0.23599999999999999</v>
      </c>
      <c r="J81">
        <v>0.214</v>
      </c>
      <c r="K81">
        <v>0.189</v>
      </c>
      <c r="L81">
        <v>0.17699999999999999</v>
      </c>
      <c r="M81">
        <v>0.16700000000000001</v>
      </c>
      <c r="N81">
        <v>0.18099999999999999</v>
      </c>
      <c r="O81">
        <v>0.23599999999999999</v>
      </c>
      <c r="P81">
        <v>0.28399999999999997</v>
      </c>
      <c r="Q81">
        <v>0.34399999999999997</v>
      </c>
      <c r="R81">
        <v>0.39400000000000002</v>
      </c>
      <c r="S81">
        <v>0.436</v>
      </c>
      <c r="T81">
        <v>0.40699999999999997</v>
      </c>
      <c r="U81">
        <v>0.373</v>
      </c>
      <c r="V81">
        <v>0.378</v>
      </c>
      <c r="W81">
        <v>0.39200000000000002</v>
      </c>
      <c r="X81">
        <v>0.376</v>
      </c>
      <c r="Y81">
        <v>0.36499999999999999</v>
      </c>
      <c r="Z81">
        <v>0.371</v>
      </c>
      <c r="AA81">
        <v>0.38100000000000001</v>
      </c>
      <c r="AB81">
        <v>0.38700000000000001</v>
      </c>
      <c r="AC81">
        <v>0.38900000000000001</v>
      </c>
      <c r="AD81">
        <v>0.38700000000000001</v>
      </c>
      <c r="AE81">
        <v>0.38200000000000001</v>
      </c>
      <c r="AF81">
        <v>0.377</v>
      </c>
      <c r="AG81">
        <v>0.36299999999999999</v>
      </c>
      <c r="AH81">
        <v>0.37</v>
      </c>
      <c r="AI81">
        <v>0.42899999999999999</v>
      </c>
      <c r="AJ81">
        <v>0.50700000000000001</v>
      </c>
      <c r="AK81">
        <v>0.58799999999999997</v>
      </c>
      <c r="AL81">
        <v>0.69599999999999995</v>
      </c>
      <c r="AM81">
        <v>0.79200000000000004</v>
      </c>
      <c r="AN81">
        <v>0.85099999999999998</v>
      </c>
      <c r="AO81">
        <v>0.88900000000000001</v>
      </c>
      <c r="AP81">
        <v>0.89500000000000002</v>
      </c>
      <c r="AQ81">
        <v>0.90400000000000003</v>
      </c>
      <c r="AR81">
        <v>0.88200000000000001</v>
      </c>
      <c r="AS81">
        <v>0.81499999999999995</v>
      </c>
      <c r="AT81">
        <v>0.76900000000000002</v>
      </c>
      <c r="AU81">
        <v>0.69799999999999995</v>
      </c>
      <c r="AV81">
        <v>0.64100000000000001</v>
      </c>
      <c r="AW81">
        <v>0.55500000000000005</v>
      </c>
      <c r="AX81">
        <v>0.47299999999999998</v>
      </c>
      <c r="AY81">
        <v>0.41899999999999998</v>
      </c>
      <c r="BA81">
        <v>133</v>
      </c>
      <c r="BB81">
        <v>3724</v>
      </c>
      <c r="BC81" s="12">
        <f t="shared" si="10"/>
        <v>3724</v>
      </c>
      <c r="BD81" s="11">
        <v>41671</v>
      </c>
      <c r="BF81">
        <f t="shared" si="9"/>
        <v>11.018499999999998</v>
      </c>
    </row>
    <row r="82" spans="2:58" x14ac:dyDescent="0.25">
      <c r="B82">
        <v>2014</v>
      </c>
      <c r="C82" s="30" t="s">
        <v>68</v>
      </c>
      <c r="D82">
        <v>0.372</v>
      </c>
      <c r="E82">
        <v>0.33900000000000002</v>
      </c>
      <c r="F82">
        <v>0.32200000000000001</v>
      </c>
      <c r="G82">
        <v>0.29899999999999999</v>
      </c>
      <c r="H82">
        <v>0.26300000000000001</v>
      </c>
      <c r="I82">
        <v>0.22500000000000001</v>
      </c>
      <c r="J82">
        <v>0.20699999999999999</v>
      </c>
      <c r="K82">
        <v>0.18099999999999999</v>
      </c>
      <c r="L82">
        <v>0.16800000000000001</v>
      </c>
      <c r="M82">
        <v>0.157</v>
      </c>
      <c r="N82">
        <v>0.17799999999999999</v>
      </c>
      <c r="O82">
        <v>0.23799999999999999</v>
      </c>
      <c r="P82">
        <v>0.29099999999999998</v>
      </c>
      <c r="Q82">
        <v>0.33800000000000002</v>
      </c>
      <c r="R82">
        <v>0.38800000000000001</v>
      </c>
      <c r="S82">
        <v>0.432</v>
      </c>
      <c r="T82">
        <v>0.39800000000000002</v>
      </c>
      <c r="U82">
        <v>0.36099999999999999</v>
      </c>
      <c r="V82">
        <v>0.36799999999999999</v>
      </c>
      <c r="W82">
        <v>0.36099999999999999</v>
      </c>
      <c r="X82">
        <v>0.35099999999999998</v>
      </c>
      <c r="Y82">
        <v>0.34499999999999997</v>
      </c>
      <c r="Z82">
        <v>0.35199999999999998</v>
      </c>
      <c r="AA82">
        <v>0.35299999999999998</v>
      </c>
      <c r="AB82">
        <v>0.35699999999999998</v>
      </c>
      <c r="AC82">
        <v>0.36899999999999999</v>
      </c>
      <c r="AD82">
        <v>0.36299999999999999</v>
      </c>
      <c r="AE82">
        <v>0.35099999999999998</v>
      </c>
      <c r="AF82">
        <v>0.35199999999999998</v>
      </c>
      <c r="AG82">
        <v>0.34300000000000003</v>
      </c>
      <c r="AH82">
        <v>0.35699999999999998</v>
      </c>
      <c r="AI82">
        <v>0.41099999999999998</v>
      </c>
      <c r="AJ82">
        <v>0.47299999999999998</v>
      </c>
      <c r="AK82">
        <v>0.55500000000000005</v>
      </c>
      <c r="AL82">
        <v>0.63</v>
      </c>
      <c r="AM82">
        <v>0.69499999999999995</v>
      </c>
      <c r="AN82">
        <v>0.76400000000000001</v>
      </c>
      <c r="AO82">
        <v>0.81499999999999995</v>
      </c>
      <c r="AP82">
        <v>0.85499999999999998</v>
      </c>
      <c r="AQ82">
        <v>0.878</v>
      </c>
      <c r="AR82">
        <v>0.85799999999999998</v>
      </c>
      <c r="AS82">
        <v>0.79800000000000004</v>
      </c>
      <c r="AT82">
        <v>0.75600000000000001</v>
      </c>
      <c r="AU82">
        <v>0.69</v>
      </c>
      <c r="AV82">
        <v>0.63200000000000001</v>
      </c>
      <c r="AW82">
        <v>0.54100000000000004</v>
      </c>
      <c r="AX82">
        <v>0.46300000000000002</v>
      </c>
      <c r="AY82">
        <v>0.41599999999999998</v>
      </c>
      <c r="BA82">
        <v>133</v>
      </c>
      <c r="BB82">
        <v>4123</v>
      </c>
      <c r="BC82" s="12">
        <f t="shared" si="10"/>
        <v>4123</v>
      </c>
      <c r="BD82" s="11">
        <v>41699</v>
      </c>
      <c r="BF82">
        <f t="shared" si="9"/>
        <v>10.504500000000004</v>
      </c>
    </row>
    <row r="83" spans="2:58" x14ac:dyDescent="0.25">
      <c r="B83">
        <v>2014</v>
      </c>
      <c r="C83" s="30" t="s">
        <v>69</v>
      </c>
      <c r="D83">
        <v>0.33900000000000002</v>
      </c>
      <c r="E83">
        <v>0.315</v>
      </c>
      <c r="F83">
        <v>0.28999999999999998</v>
      </c>
      <c r="G83">
        <v>0.25700000000000001</v>
      </c>
      <c r="H83">
        <v>0.224</v>
      </c>
      <c r="I83">
        <v>0.19400000000000001</v>
      </c>
      <c r="J83">
        <v>0.17399999999999999</v>
      </c>
      <c r="K83">
        <v>0.158</v>
      </c>
      <c r="L83">
        <v>0.14099999999999999</v>
      </c>
      <c r="M83">
        <v>0.13</v>
      </c>
      <c r="N83">
        <v>0.152</v>
      </c>
      <c r="O83">
        <v>0.192</v>
      </c>
      <c r="P83">
        <v>0.224</v>
      </c>
      <c r="Q83">
        <v>0.26600000000000001</v>
      </c>
      <c r="R83">
        <v>0.29899999999999999</v>
      </c>
      <c r="S83">
        <v>0.33900000000000002</v>
      </c>
      <c r="T83">
        <v>0.33300000000000002</v>
      </c>
      <c r="U83">
        <v>0.33100000000000002</v>
      </c>
      <c r="V83">
        <v>0.34100000000000003</v>
      </c>
      <c r="W83">
        <v>0.34300000000000003</v>
      </c>
      <c r="X83">
        <v>0.33400000000000002</v>
      </c>
      <c r="Y83">
        <v>0.32800000000000001</v>
      </c>
      <c r="Z83">
        <v>0.315</v>
      </c>
      <c r="AA83">
        <v>0.313</v>
      </c>
      <c r="AB83">
        <v>0.34</v>
      </c>
      <c r="AC83">
        <v>0.35</v>
      </c>
      <c r="AD83">
        <v>0.34200000000000003</v>
      </c>
      <c r="AE83">
        <v>0.33300000000000002</v>
      </c>
      <c r="AF83">
        <v>0.318</v>
      </c>
      <c r="AG83">
        <v>0.311</v>
      </c>
      <c r="AH83">
        <v>0.309</v>
      </c>
      <c r="AI83">
        <v>0.33900000000000002</v>
      </c>
      <c r="AJ83">
        <v>0.39800000000000002</v>
      </c>
      <c r="AK83">
        <v>0.45100000000000001</v>
      </c>
      <c r="AL83">
        <v>0.52200000000000002</v>
      </c>
      <c r="AM83">
        <v>0.56100000000000005</v>
      </c>
      <c r="AN83">
        <v>0.6</v>
      </c>
      <c r="AO83">
        <v>0.61899999999999999</v>
      </c>
      <c r="AP83">
        <v>0.64900000000000002</v>
      </c>
      <c r="AQ83">
        <v>0.68</v>
      </c>
      <c r="AR83">
        <v>0.70599999999999996</v>
      </c>
      <c r="AS83">
        <v>0.7</v>
      </c>
      <c r="AT83">
        <v>0.67100000000000004</v>
      </c>
      <c r="AU83">
        <v>0.61599999999999999</v>
      </c>
      <c r="AV83">
        <v>0.56699999999999995</v>
      </c>
      <c r="AW83">
        <v>0.49</v>
      </c>
      <c r="AX83">
        <v>0.41</v>
      </c>
      <c r="AY83">
        <v>0.36099999999999999</v>
      </c>
      <c r="BA83">
        <v>133</v>
      </c>
      <c r="BB83">
        <v>3945</v>
      </c>
      <c r="BC83" s="12">
        <f t="shared" si="10"/>
        <v>3990</v>
      </c>
      <c r="BD83" s="11">
        <v>41730</v>
      </c>
      <c r="BF83">
        <f t="shared" si="9"/>
        <v>8.9874999999999989</v>
      </c>
    </row>
    <row r="84" spans="2:58" x14ac:dyDescent="0.25">
      <c r="B84">
        <v>2014</v>
      </c>
      <c r="C84" s="30" t="s">
        <v>58</v>
      </c>
      <c r="D84">
        <v>0.33700000000000002</v>
      </c>
      <c r="E84">
        <v>0.31</v>
      </c>
      <c r="F84">
        <v>0.29299999999999998</v>
      </c>
      <c r="G84">
        <v>0.26200000000000001</v>
      </c>
      <c r="H84">
        <v>0.22700000000000001</v>
      </c>
      <c r="I84">
        <v>0.191</v>
      </c>
      <c r="J84">
        <v>0.16900000000000001</v>
      </c>
      <c r="K84">
        <v>0.14299999999999999</v>
      </c>
      <c r="L84">
        <v>0.127</v>
      </c>
      <c r="M84">
        <v>0.11700000000000001</v>
      </c>
      <c r="N84">
        <v>0.13200000000000001</v>
      </c>
      <c r="O84">
        <v>0.156</v>
      </c>
      <c r="P84">
        <v>0.18099999999999999</v>
      </c>
      <c r="Q84">
        <v>0.23300000000000001</v>
      </c>
      <c r="R84">
        <v>0.26300000000000001</v>
      </c>
      <c r="S84">
        <v>0.30599999999999999</v>
      </c>
      <c r="T84">
        <v>0.29699999999999999</v>
      </c>
      <c r="U84">
        <v>0.29199999999999998</v>
      </c>
      <c r="V84">
        <v>0.29899999999999999</v>
      </c>
      <c r="W84">
        <v>0.30599999999999999</v>
      </c>
      <c r="X84">
        <v>0.30399999999999999</v>
      </c>
      <c r="Y84">
        <v>0.29199999999999998</v>
      </c>
      <c r="Z84">
        <v>0.29799999999999999</v>
      </c>
      <c r="AA84">
        <v>0.29499999999999998</v>
      </c>
      <c r="AB84">
        <v>0.29299999999999998</v>
      </c>
      <c r="AC84">
        <v>0.30299999999999999</v>
      </c>
      <c r="AD84">
        <v>0.29799999999999999</v>
      </c>
      <c r="AE84">
        <v>0.29199999999999998</v>
      </c>
      <c r="AF84">
        <v>0.29399999999999998</v>
      </c>
      <c r="AG84">
        <v>0.27600000000000002</v>
      </c>
      <c r="AH84">
        <v>0.28699999999999998</v>
      </c>
      <c r="AI84">
        <v>0.32400000000000001</v>
      </c>
      <c r="AJ84">
        <v>0.371</v>
      </c>
      <c r="AK84">
        <v>0.42</v>
      </c>
      <c r="AL84">
        <v>0.48199999999999998</v>
      </c>
      <c r="AM84">
        <v>0.53300000000000003</v>
      </c>
      <c r="AN84">
        <v>0.55400000000000005</v>
      </c>
      <c r="AO84">
        <v>0.57799999999999996</v>
      </c>
      <c r="AP84">
        <v>0.59499999999999997</v>
      </c>
      <c r="AQ84">
        <v>0.61299999999999999</v>
      </c>
      <c r="AR84">
        <v>0.624</v>
      </c>
      <c r="AS84">
        <v>0.60499999999999998</v>
      </c>
      <c r="AT84">
        <v>0.58499999999999996</v>
      </c>
      <c r="AU84">
        <v>0.55800000000000005</v>
      </c>
      <c r="AV84">
        <v>0.53300000000000003</v>
      </c>
      <c r="AW84">
        <v>0.46800000000000003</v>
      </c>
      <c r="AX84">
        <v>0.41099999999999998</v>
      </c>
      <c r="AY84">
        <v>0.36599999999999999</v>
      </c>
      <c r="BA84">
        <v>117</v>
      </c>
      <c r="BB84">
        <v>3299</v>
      </c>
      <c r="BC84" s="12">
        <f t="shared" si="10"/>
        <v>3627</v>
      </c>
      <c r="BD84" s="11">
        <v>41760</v>
      </c>
      <c r="BF84">
        <f t="shared" si="9"/>
        <v>8.2464999999999993</v>
      </c>
    </row>
    <row r="85" spans="2:58" x14ac:dyDescent="0.25">
      <c r="B85">
        <v>2014</v>
      </c>
      <c r="C85" s="30" t="s">
        <v>59</v>
      </c>
      <c r="D85">
        <v>0.28299999999999997</v>
      </c>
      <c r="E85">
        <v>0.26100000000000001</v>
      </c>
      <c r="F85">
        <v>0.27100000000000002</v>
      </c>
      <c r="G85">
        <v>0.24199999999999999</v>
      </c>
      <c r="H85">
        <v>0.21299999999999999</v>
      </c>
      <c r="I85">
        <v>0.185</v>
      </c>
      <c r="J85">
        <v>0.16500000000000001</v>
      </c>
      <c r="K85">
        <v>0.14599999999999999</v>
      </c>
      <c r="L85">
        <v>0.129</v>
      </c>
      <c r="M85">
        <v>0.115</v>
      </c>
      <c r="N85">
        <v>0.11700000000000001</v>
      </c>
      <c r="O85">
        <v>0.13900000000000001</v>
      </c>
      <c r="P85">
        <v>0.16</v>
      </c>
      <c r="Q85">
        <v>0.20799999999999999</v>
      </c>
      <c r="R85">
        <v>0.24099999999999999</v>
      </c>
      <c r="S85">
        <v>0.27500000000000002</v>
      </c>
      <c r="T85">
        <v>0.253</v>
      </c>
      <c r="U85">
        <v>0.248</v>
      </c>
      <c r="V85">
        <v>0.26500000000000001</v>
      </c>
      <c r="W85">
        <v>0.26900000000000002</v>
      </c>
      <c r="X85">
        <v>0.25900000000000001</v>
      </c>
      <c r="Y85">
        <v>0.251</v>
      </c>
      <c r="Z85">
        <v>0.252</v>
      </c>
      <c r="AA85">
        <v>0.25600000000000001</v>
      </c>
      <c r="AB85">
        <v>0.26500000000000001</v>
      </c>
      <c r="AC85">
        <v>0.27200000000000002</v>
      </c>
      <c r="AD85">
        <v>0.26400000000000001</v>
      </c>
      <c r="AE85">
        <v>0.27300000000000002</v>
      </c>
      <c r="AF85">
        <v>0.26800000000000002</v>
      </c>
      <c r="AG85">
        <v>0.26400000000000001</v>
      </c>
      <c r="AH85">
        <v>0.27500000000000002</v>
      </c>
      <c r="AI85">
        <v>0.29099999999999998</v>
      </c>
      <c r="AJ85">
        <v>0.32</v>
      </c>
      <c r="AK85">
        <v>0.35899999999999999</v>
      </c>
      <c r="AL85">
        <v>0.41099999999999998</v>
      </c>
      <c r="AM85">
        <v>0.44500000000000001</v>
      </c>
      <c r="AN85">
        <v>0.47</v>
      </c>
      <c r="AO85">
        <v>0.48499999999999999</v>
      </c>
      <c r="AP85">
        <v>0.53300000000000003</v>
      </c>
      <c r="AQ85">
        <v>0.54800000000000004</v>
      </c>
      <c r="AR85">
        <v>0.54200000000000004</v>
      </c>
      <c r="AS85">
        <v>0.53500000000000003</v>
      </c>
      <c r="AT85">
        <v>0.51200000000000001</v>
      </c>
      <c r="AU85">
        <v>0.48799999999999999</v>
      </c>
      <c r="AV85">
        <v>0.48099999999999998</v>
      </c>
      <c r="AW85">
        <v>0.42799999999999999</v>
      </c>
      <c r="AX85">
        <v>0.374</v>
      </c>
      <c r="AY85">
        <v>0.33600000000000002</v>
      </c>
      <c r="BA85">
        <v>104</v>
      </c>
      <c r="BB85">
        <v>2462</v>
      </c>
      <c r="BC85" s="12">
        <f t="shared" si="10"/>
        <v>3120</v>
      </c>
      <c r="BD85" s="11">
        <v>41791</v>
      </c>
      <c r="BF85">
        <f t="shared" si="9"/>
        <v>7.3210000000000015</v>
      </c>
    </row>
    <row r="86" spans="2:58" x14ac:dyDescent="0.25">
      <c r="B86">
        <v>2014</v>
      </c>
      <c r="C86" s="30" t="s">
        <v>60</v>
      </c>
      <c r="D86">
        <v>0.28399999999999997</v>
      </c>
      <c r="E86">
        <v>0.245</v>
      </c>
      <c r="F86">
        <v>0.30499999999999999</v>
      </c>
      <c r="G86">
        <v>0.253</v>
      </c>
      <c r="H86">
        <v>0.21299999999999999</v>
      </c>
      <c r="I86">
        <v>0.18099999999999999</v>
      </c>
      <c r="J86">
        <v>0.158</v>
      </c>
      <c r="K86">
        <v>0.14199999999999999</v>
      </c>
      <c r="L86">
        <v>0.14000000000000001</v>
      </c>
      <c r="M86">
        <v>0.127</v>
      </c>
      <c r="N86">
        <v>0.123</v>
      </c>
      <c r="O86">
        <v>0.14000000000000001</v>
      </c>
      <c r="P86">
        <v>0.153</v>
      </c>
      <c r="Q86">
        <v>0.215</v>
      </c>
      <c r="R86">
        <v>0.25900000000000001</v>
      </c>
      <c r="S86">
        <v>0.30599999999999999</v>
      </c>
      <c r="T86">
        <v>0.28499999999999998</v>
      </c>
      <c r="U86">
        <v>0.27400000000000002</v>
      </c>
      <c r="V86">
        <v>0.27</v>
      </c>
      <c r="W86">
        <v>0.27400000000000002</v>
      </c>
      <c r="X86">
        <v>0.26900000000000002</v>
      </c>
      <c r="Y86">
        <v>0.27900000000000003</v>
      </c>
      <c r="Z86">
        <v>0.28999999999999998</v>
      </c>
      <c r="AA86">
        <v>0.26100000000000001</v>
      </c>
      <c r="AB86">
        <v>0.249</v>
      </c>
      <c r="AC86">
        <v>0.25</v>
      </c>
      <c r="AD86">
        <v>0.255</v>
      </c>
      <c r="AE86">
        <v>0.24299999999999999</v>
      </c>
      <c r="AF86">
        <v>0.23499999999999999</v>
      </c>
      <c r="AG86">
        <v>0.22600000000000001</v>
      </c>
      <c r="AH86">
        <v>0.23100000000000001</v>
      </c>
      <c r="AI86">
        <v>0.26900000000000002</v>
      </c>
      <c r="AJ86">
        <v>0.308</v>
      </c>
      <c r="AK86">
        <v>0.35099999999999998</v>
      </c>
      <c r="AL86">
        <v>0.38900000000000001</v>
      </c>
      <c r="AM86">
        <v>0.443</v>
      </c>
      <c r="AN86">
        <v>0.46100000000000002</v>
      </c>
      <c r="AO86">
        <v>0.46100000000000002</v>
      </c>
      <c r="AP86">
        <v>0.497</v>
      </c>
      <c r="AQ86">
        <v>0.52900000000000003</v>
      </c>
      <c r="AR86">
        <v>0.48699999999999999</v>
      </c>
      <c r="AS86">
        <v>0.433</v>
      </c>
      <c r="AT86">
        <v>0.433</v>
      </c>
      <c r="AU86">
        <v>0.40600000000000003</v>
      </c>
      <c r="AV86">
        <v>0.39800000000000002</v>
      </c>
      <c r="AW86">
        <v>0.35399999999999998</v>
      </c>
      <c r="AX86">
        <v>0.315</v>
      </c>
      <c r="AY86">
        <v>0.27900000000000003</v>
      </c>
      <c r="BA86">
        <v>96</v>
      </c>
      <c r="BB86">
        <v>670</v>
      </c>
      <c r="BC86" s="12">
        <f>BA86*7</f>
        <v>672</v>
      </c>
      <c r="BD86" s="11">
        <v>41821</v>
      </c>
      <c r="BF86">
        <f t="shared" si="9"/>
        <v>6.9739999999999993</v>
      </c>
    </row>
    <row r="90" spans="2:58" x14ac:dyDescent="0.25">
      <c r="B90" s="29" t="s">
        <v>27</v>
      </c>
    </row>
    <row r="91" spans="2:58" x14ac:dyDescent="0.25">
      <c r="B91" t="s">
        <v>28</v>
      </c>
    </row>
    <row r="92" spans="2:58" x14ac:dyDescent="0.25">
      <c r="B92">
        <v>2014</v>
      </c>
      <c r="C92" s="30" t="s">
        <v>66</v>
      </c>
      <c r="D92" t="e">
        <f>IF(MOD(COLUMN(),4)=1,D12,NA())</f>
        <v>#N/A</v>
      </c>
      <c r="E92">
        <f t="shared" ref="E92:AY92" si="11">IF(MOD(COLUMN(),4)=1,E12,NA())</f>
        <v>0.79800000000000004</v>
      </c>
      <c r="F92" t="e">
        <f t="shared" si="11"/>
        <v>#N/A</v>
      </c>
      <c r="G92" t="e">
        <f t="shared" si="11"/>
        <v>#N/A</v>
      </c>
      <c r="H92" t="e">
        <f t="shared" si="11"/>
        <v>#N/A</v>
      </c>
      <c r="I92">
        <f t="shared" si="11"/>
        <v>0.436</v>
      </c>
      <c r="J92" t="e">
        <f t="shared" si="11"/>
        <v>#N/A</v>
      </c>
      <c r="K92" t="e">
        <f t="shared" si="11"/>
        <v>#N/A</v>
      </c>
      <c r="L92" t="e">
        <f t="shared" si="11"/>
        <v>#N/A</v>
      </c>
      <c r="M92">
        <f t="shared" si="11"/>
        <v>0.25</v>
      </c>
      <c r="N92" t="e">
        <f t="shared" si="11"/>
        <v>#N/A</v>
      </c>
      <c r="O92" t="e">
        <f t="shared" si="11"/>
        <v>#N/A</v>
      </c>
      <c r="P92" t="e">
        <f t="shared" si="11"/>
        <v>#N/A</v>
      </c>
      <c r="Q92">
        <f t="shared" si="11"/>
        <v>0.46899999999999997</v>
      </c>
      <c r="R92" t="e">
        <f t="shared" si="11"/>
        <v>#N/A</v>
      </c>
      <c r="S92" t="e">
        <f t="shared" si="11"/>
        <v>#N/A</v>
      </c>
      <c r="T92" t="e">
        <f t="shared" si="11"/>
        <v>#N/A</v>
      </c>
      <c r="U92">
        <f t="shared" si="11"/>
        <v>0.52900000000000003</v>
      </c>
      <c r="V92" t="e">
        <f t="shared" si="11"/>
        <v>#N/A</v>
      </c>
      <c r="W92" t="e">
        <f t="shared" si="11"/>
        <v>#N/A</v>
      </c>
      <c r="X92" t="e">
        <f t="shared" si="11"/>
        <v>#N/A</v>
      </c>
      <c r="Y92">
        <f t="shared" si="11"/>
        <v>0.54300000000000004</v>
      </c>
      <c r="Z92" t="e">
        <f t="shared" si="11"/>
        <v>#N/A</v>
      </c>
      <c r="AA92" t="e">
        <f t="shared" si="11"/>
        <v>#N/A</v>
      </c>
      <c r="AB92" t="e">
        <f t="shared" si="11"/>
        <v>#N/A</v>
      </c>
      <c r="AC92">
        <f t="shared" si="11"/>
        <v>0.53200000000000003</v>
      </c>
      <c r="AD92" t="e">
        <f t="shared" si="11"/>
        <v>#N/A</v>
      </c>
      <c r="AE92" t="e">
        <f t="shared" si="11"/>
        <v>#N/A</v>
      </c>
      <c r="AF92" t="e">
        <f t="shared" si="11"/>
        <v>#N/A</v>
      </c>
      <c r="AG92">
        <f t="shared" si="11"/>
        <v>0.53300000000000003</v>
      </c>
      <c r="AH92" t="e">
        <f t="shared" si="11"/>
        <v>#N/A</v>
      </c>
      <c r="AI92" t="e">
        <f t="shared" si="11"/>
        <v>#N/A</v>
      </c>
      <c r="AJ92" t="e">
        <f t="shared" si="11"/>
        <v>#N/A</v>
      </c>
      <c r="AK92">
        <f t="shared" si="11"/>
        <v>1.0840000000000001</v>
      </c>
      <c r="AL92" t="e">
        <f t="shared" si="11"/>
        <v>#N/A</v>
      </c>
      <c r="AM92" t="e">
        <f t="shared" si="11"/>
        <v>#N/A</v>
      </c>
      <c r="AN92" t="e">
        <f t="shared" si="11"/>
        <v>#N/A</v>
      </c>
      <c r="AO92">
        <f t="shared" si="11"/>
        <v>1.6180000000000001</v>
      </c>
      <c r="AP92" t="e">
        <f t="shared" si="11"/>
        <v>#N/A</v>
      </c>
      <c r="AQ92" t="e">
        <f t="shared" si="11"/>
        <v>#N/A</v>
      </c>
      <c r="AR92" t="e">
        <f t="shared" si="11"/>
        <v>#N/A</v>
      </c>
      <c r="AS92">
        <f t="shared" si="11"/>
        <v>1.7370000000000001</v>
      </c>
      <c r="AT92" t="e">
        <f t="shared" si="11"/>
        <v>#N/A</v>
      </c>
      <c r="AU92" t="e">
        <f t="shared" si="11"/>
        <v>#N/A</v>
      </c>
      <c r="AV92" t="e">
        <f t="shared" si="11"/>
        <v>#N/A</v>
      </c>
      <c r="AW92">
        <f t="shared" si="11"/>
        <v>1.47</v>
      </c>
      <c r="AX92" t="e">
        <f t="shared" si="11"/>
        <v>#N/A</v>
      </c>
      <c r="AY92" t="e">
        <f t="shared" si="11"/>
        <v>#N/A</v>
      </c>
    </row>
    <row r="93" spans="2:58" x14ac:dyDescent="0.25">
      <c r="B93">
        <v>2014</v>
      </c>
      <c r="C93" s="30" t="s">
        <v>67</v>
      </c>
      <c r="D93" t="e">
        <f t="shared" ref="D93:AY93" si="12">IF(MOD(COLUMN(),4)=1,D13,NA())</f>
        <v>#N/A</v>
      </c>
      <c r="E93">
        <f t="shared" si="12"/>
        <v>0.752</v>
      </c>
      <c r="F93" t="e">
        <f t="shared" si="12"/>
        <v>#N/A</v>
      </c>
      <c r="G93" t="e">
        <f t="shared" si="12"/>
        <v>#N/A</v>
      </c>
      <c r="H93" t="e">
        <f t="shared" si="12"/>
        <v>#N/A</v>
      </c>
      <c r="I93">
        <f t="shared" si="12"/>
        <v>0.42899999999999999</v>
      </c>
      <c r="J93" t="e">
        <f t="shared" si="12"/>
        <v>#N/A</v>
      </c>
      <c r="K93" t="e">
        <f t="shared" si="12"/>
        <v>#N/A</v>
      </c>
      <c r="L93" t="e">
        <f t="shared" si="12"/>
        <v>#N/A</v>
      </c>
      <c r="M93">
        <f t="shared" si="12"/>
        <v>0.22800000000000001</v>
      </c>
      <c r="N93" t="e">
        <f t="shared" si="12"/>
        <v>#N/A</v>
      </c>
      <c r="O93" t="e">
        <f t="shared" si="12"/>
        <v>#N/A</v>
      </c>
      <c r="P93" t="e">
        <f t="shared" si="12"/>
        <v>#N/A</v>
      </c>
      <c r="Q93">
        <f t="shared" si="12"/>
        <v>0.436</v>
      </c>
      <c r="R93" t="e">
        <f t="shared" si="12"/>
        <v>#N/A</v>
      </c>
      <c r="S93" t="e">
        <f t="shared" si="12"/>
        <v>#N/A</v>
      </c>
      <c r="T93" t="e">
        <f t="shared" si="12"/>
        <v>#N/A</v>
      </c>
      <c r="U93">
        <f t="shared" si="12"/>
        <v>0.50700000000000001</v>
      </c>
      <c r="V93" t="e">
        <f t="shared" si="12"/>
        <v>#N/A</v>
      </c>
      <c r="W93" t="e">
        <f t="shared" si="12"/>
        <v>#N/A</v>
      </c>
      <c r="X93" t="e">
        <f t="shared" si="12"/>
        <v>#N/A</v>
      </c>
      <c r="Y93">
        <f t="shared" si="12"/>
        <v>0.51800000000000002</v>
      </c>
      <c r="Z93" t="e">
        <f t="shared" si="12"/>
        <v>#N/A</v>
      </c>
      <c r="AA93" t="e">
        <f t="shared" si="12"/>
        <v>#N/A</v>
      </c>
      <c r="AB93" t="e">
        <f t="shared" si="12"/>
        <v>#N/A</v>
      </c>
      <c r="AC93">
        <f t="shared" si="12"/>
        <v>0.55300000000000005</v>
      </c>
      <c r="AD93" t="e">
        <f t="shared" si="12"/>
        <v>#N/A</v>
      </c>
      <c r="AE93" t="e">
        <f t="shared" si="12"/>
        <v>#N/A</v>
      </c>
      <c r="AF93" t="e">
        <f t="shared" si="12"/>
        <v>#N/A</v>
      </c>
      <c r="AG93">
        <f t="shared" si="12"/>
        <v>0.52100000000000002</v>
      </c>
      <c r="AH93" t="e">
        <f t="shared" si="12"/>
        <v>#N/A</v>
      </c>
      <c r="AI93" t="e">
        <f t="shared" si="12"/>
        <v>#N/A</v>
      </c>
      <c r="AJ93" t="e">
        <f t="shared" si="12"/>
        <v>#N/A</v>
      </c>
      <c r="AK93">
        <f t="shared" si="12"/>
        <v>0.91400000000000003</v>
      </c>
      <c r="AL93" t="e">
        <f t="shared" si="12"/>
        <v>#N/A</v>
      </c>
      <c r="AM93" t="e">
        <f t="shared" si="12"/>
        <v>#N/A</v>
      </c>
      <c r="AN93" t="e">
        <f t="shared" si="12"/>
        <v>#N/A</v>
      </c>
      <c r="AO93">
        <f t="shared" si="12"/>
        <v>1.5089999999999999</v>
      </c>
      <c r="AP93" t="e">
        <f t="shared" si="12"/>
        <v>#N/A</v>
      </c>
      <c r="AQ93" t="e">
        <f t="shared" si="12"/>
        <v>#N/A</v>
      </c>
      <c r="AR93" t="e">
        <f t="shared" si="12"/>
        <v>#N/A</v>
      </c>
      <c r="AS93">
        <f t="shared" si="12"/>
        <v>1.58</v>
      </c>
      <c r="AT93" t="e">
        <f t="shared" si="12"/>
        <v>#N/A</v>
      </c>
      <c r="AU93" t="e">
        <f t="shared" si="12"/>
        <v>#N/A</v>
      </c>
      <c r="AV93" t="e">
        <f t="shared" si="12"/>
        <v>#N/A</v>
      </c>
      <c r="AW93">
        <f t="shared" si="12"/>
        <v>1.17</v>
      </c>
      <c r="AX93" t="e">
        <f t="shared" si="12"/>
        <v>#N/A</v>
      </c>
      <c r="AY93" t="e">
        <f t="shared" si="12"/>
        <v>#N/A</v>
      </c>
    </row>
    <row r="94" spans="2:58" x14ac:dyDescent="0.25">
      <c r="B94">
        <v>2014</v>
      </c>
      <c r="C94" s="30" t="s">
        <v>68</v>
      </c>
      <c r="D94" t="e">
        <f t="shared" ref="D94:AY94" si="13">IF(MOD(COLUMN(),4)=1,D14,NA())</f>
        <v>#N/A</v>
      </c>
      <c r="E94">
        <f t="shared" si="13"/>
        <v>0.748</v>
      </c>
      <c r="F94" t="e">
        <f t="shared" si="13"/>
        <v>#N/A</v>
      </c>
      <c r="G94" t="e">
        <f t="shared" si="13"/>
        <v>#N/A</v>
      </c>
      <c r="H94" t="e">
        <f t="shared" si="13"/>
        <v>#N/A</v>
      </c>
      <c r="I94">
        <f t="shared" si="13"/>
        <v>0.41</v>
      </c>
      <c r="J94" t="e">
        <f t="shared" si="13"/>
        <v>#N/A</v>
      </c>
      <c r="K94" t="e">
        <f t="shared" si="13"/>
        <v>#N/A</v>
      </c>
      <c r="L94" t="e">
        <f t="shared" si="13"/>
        <v>#N/A</v>
      </c>
      <c r="M94">
        <f t="shared" si="13"/>
        <v>0.2</v>
      </c>
      <c r="N94" t="e">
        <f t="shared" si="13"/>
        <v>#N/A</v>
      </c>
      <c r="O94" t="e">
        <f t="shared" si="13"/>
        <v>#N/A</v>
      </c>
      <c r="P94" t="e">
        <f t="shared" si="13"/>
        <v>#N/A</v>
      </c>
      <c r="Q94">
        <f t="shared" si="13"/>
        <v>0.41099999999999998</v>
      </c>
      <c r="R94" t="e">
        <f t="shared" si="13"/>
        <v>#N/A</v>
      </c>
      <c r="S94" t="e">
        <f t="shared" si="13"/>
        <v>#N/A</v>
      </c>
      <c r="T94" t="e">
        <f t="shared" si="13"/>
        <v>#N/A</v>
      </c>
      <c r="U94">
        <f t="shared" si="13"/>
        <v>0.49</v>
      </c>
      <c r="V94" t="e">
        <f t="shared" si="13"/>
        <v>#N/A</v>
      </c>
      <c r="W94" t="e">
        <f t="shared" si="13"/>
        <v>#N/A</v>
      </c>
      <c r="X94" t="e">
        <f t="shared" si="13"/>
        <v>#N/A</v>
      </c>
      <c r="Y94">
        <f t="shared" si="13"/>
        <v>0.505</v>
      </c>
      <c r="Z94" t="e">
        <f t="shared" si="13"/>
        <v>#N/A</v>
      </c>
      <c r="AA94" t="e">
        <f t="shared" si="13"/>
        <v>#N/A</v>
      </c>
      <c r="AB94" t="e">
        <f t="shared" si="13"/>
        <v>#N/A</v>
      </c>
      <c r="AC94">
        <f t="shared" si="13"/>
        <v>0.505</v>
      </c>
      <c r="AD94" t="e">
        <f t="shared" si="13"/>
        <v>#N/A</v>
      </c>
      <c r="AE94" t="e">
        <f t="shared" si="13"/>
        <v>#N/A</v>
      </c>
      <c r="AF94" t="e">
        <f t="shared" si="13"/>
        <v>#N/A</v>
      </c>
      <c r="AG94">
        <f t="shared" si="13"/>
        <v>0.48799999999999999</v>
      </c>
      <c r="AH94" t="e">
        <f t="shared" si="13"/>
        <v>#N/A</v>
      </c>
      <c r="AI94" t="e">
        <f t="shared" si="13"/>
        <v>#N/A</v>
      </c>
      <c r="AJ94" t="e">
        <f t="shared" si="13"/>
        <v>#N/A</v>
      </c>
      <c r="AK94">
        <f t="shared" si="13"/>
        <v>0.83799999999999997</v>
      </c>
      <c r="AL94" t="e">
        <f t="shared" si="13"/>
        <v>#N/A</v>
      </c>
      <c r="AM94" t="e">
        <f t="shared" si="13"/>
        <v>#N/A</v>
      </c>
      <c r="AN94" t="e">
        <f t="shared" si="13"/>
        <v>#N/A</v>
      </c>
      <c r="AO94">
        <f t="shared" si="13"/>
        <v>1.3740000000000001</v>
      </c>
      <c r="AP94" t="e">
        <f t="shared" si="13"/>
        <v>#N/A</v>
      </c>
      <c r="AQ94" t="e">
        <f t="shared" si="13"/>
        <v>#N/A</v>
      </c>
      <c r="AR94" t="e">
        <f t="shared" si="13"/>
        <v>#N/A</v>
      </c>
      <c r="AS94">
        <f t="shared" si="13"/>
        <v>1.4890000000000001</v>
      </c>
      <c r="AT94" t="e">
        <f t="shared" si="13"/>
        <v>#N/A</v>
      </c>
      <c r="AU94" t="e">
        <f t="shared" si="13"/>
        <v>#N/A</v>
      </c>
      <c r="AV94" t="e">
        <f t="shared" si="13"/>
        <v>#N/A</v>
      </c>
      <c r="AW94">
        <f t="shared" si="13"/>
        <v>1.127</v>
      </c>
      <c r="AX94" t="e">
        <f t="shared" si="13"/>
        <v>#N/A</v>
      </c>
      <c r="AY94" t="e">
        <f t="shared" si="13"/>
        <v>#N/A</v>
      </c>
    </row>
    <row r="95" spans="2:58" x14ac:dyDescent="0.25">
      <c r="B95">
        <v>2014</v>
      </c>
      <c r="C95" s="30" t="s">
        <v>69</v>
      </c>
      <c r="D95" t="e">
        <f t="shared" ref="D95:AY95" si="14">IF(MOD(COLUMN(),4)=1,D15,NA())</f>
        <v>#N/A</v>
      </c>
      <c r="E95">
        <f t="shared" si="14"/>
        <v>0.64400000000000002</v>
      </c>
      <c r="F95" t="e">
        <f t="shared" si="14"/>
        <v>#N/A</v>
      </c>
      <c r="G95" t="e">
        <f t="shared" si="14"/>
        <v>#N/A</v>
      </c>
      <c r="H95" t="e">
        <f t="shared" si="14"/>
        <v>#N/A</v>
      </c>
      <c r="I95">
        <f t="shared" si="14"/>
        <v>0.33300000000000002</v>
      </c>
      <c r="J95" t="e">
        <f t="shared" si="14"/>
        <v>#N/A</v>
      </c>
      <c r="K95" t="e">
        <f t="shared" si="14"/>
        <v>#N/A</v>
      </c>
      <c r="L95" t="e">
        <f t="shared" si="14"/>
        <v>#N/A</v>
      </c>
      <c r="M95">
        <f t="shared" si="14"/>
        <v>0.16400000000000001</v>
      </c>
      <c r="N95" t="e">
        <f t="shared" si="14"/>
        <v>#N/A</v>
      </c>
      <c r="O95" t="e">
        <f t="shared" si="14"/>
        <v>#N/A</v>
      </c>
      <c r="P95" t="e">
        <f t="shared" si="14"/>
        <v>#N/A</v>
      </c>
      <c r="Q95">
        <f t="shared" si="14"/>
        <v>0.33500000000000002</v>
      </c>
      <c r="R95" t="e">
        <f t="shared" si="14"/>
        <v>#N/A</v>
      </c>
      <c r="S95" t="e">
        <f t="shared" si="14"/>
        <v>#N/A</v>
      </c>
      <c r="T95" t="e">
        <f t="shared" si="14"/>
        <v>#N/A</v>
      </c>
      <c r="U95">
        <f t="shared" si="14"/>
        <v>0.432</v>
      </c>
      <c r="V95" t="e">
        <f t="shared" si="14"/>
        <v>#N/A</v>
      </c>
      <c r="W95" t="e">
        <f t="shared" si="14"/>
        <v>#N/A</v>
      </c>
      <c r="X95" t="e">
        <f t="shared" si="14"/>
        <v>#N/A</v>
      </c>
      <c r="Y95">
        <f t="shared" si="14"/>
        <v>0.436</v>
      </c>
      <c r="Z95" t="e">
        <f t="shared" si="14"/>
        <v>#N/A</v>
      </c>
      <c r="AA95" t="e">
        <f t="shared" si="14"/>
        <v>#N/A</v>
      </c>
      <c r="AB95" t="e">
        <f t="shared" si="14"/>
        <v>#N/A</v>
      </c>
      <c r="AC95">
        <f t="shared" si="14"/>
        <v>0.47299999999999998</v>
      </c>
      <c r="AD95" t="e">
        <f t="shared" si="14"/>
        <v>#N/A</v>
      </c>
      <c r="AE95" t="e">
        <f t="shared" si="14"/>
        <v>#N/A</v>
      </c>
      <c r="AF95" t="e">
        <f t="shared" si="14"/>
        <v>#N/A</v>
      </c>
      <c r="AG95">
        <f t="shared" si="14"/>
        <v>0.42</v>
      </c>
      <c r="AH95" t="e">
        <f t="shared" si="14"/>
        <v>#N/A</v>
      </c>
      <c r="AI95" t="e">
        <f t="shared" si="14"/>
        <v>#N/A</v>
      </c>
      <c r="AJ95" t="e">
        <f t="shared" si="14"/>
        <v>#N/A</v>
      </c>
      <c r="AK95">
        <f t="shared" si="14"/>
        <v>0.67800000000000005</v>
      </c>
      <c r="AL95" t="e">
        <f t="shared" si="14"/>
        <v>#N/A</v>
      </c>
      <c r="AM95" t="e">
        <f t="shared" si="14"/>
        <v>#N/A</v>
      </c>
      <c r="AN95" t="e">
        <f t="shared" si="14"/>
        <v>#N/A</v>
      </c>
      <c r="AO95">
        <f t="shared" si="14"/>
        <v>1.0860000000000001</v>
      </c>
      <c r="AP95" t="e">
        <f t="shared" si="14"/>
        <v>#N/A</v>
      </c>
      <c r="AQ95" t="e">
        <f t="shared" si="14"/>
        <v>#N/A</v>
      </c>
      <c r="AR95" t="e">
        <f t="shared" si="14"/>
        <v>#N/A</v>
      </c>
      <c r="AS95">
        <f t="shared" si="14"/>
        <v>1.3240000000000001</v>
      </c>
      <c r="AT95" t="e">
        <f t="shared" si="14"/>
        <v>#N/A</v>
      </c>
      <c r="AU95" t="e">
        <f t="shared" si="14"/>
        <v>#N/A</v>
      </c>
      <c r="AV95" t="e">
        <f t="shared" si="14"/>
        <v>#N/A</v>
      </c>
      <c r="AW95">
        <f t="shared" si="14"/>
        <v>0.98899999999999999</v>
      </c>
      <c r="AX95" t="e">
        <f t="shared" si="14"/>
        <v>#N/A</v>
      </c>
      <c r="AY95" t="e">
        <f t="shared" si="14"/>
        <v>#N/A</v>
      </c>
    </row>
    <row r="96" spans="2:58" x14ac:dyDescent="0.25">
      <c r="B96">
        <v>2014</v>
      </c>
      <c r="C96" s="30" t="s">
        <v>58</v>
      </c>
      <c r="D96" t="e">
        <f t="shared" ref="D96:AY96" si="15">IF(MOD(COLUMN(),4)=1,D16,NA())</f>
        <v>#N/A</v>
      </c>
      <c r="E96">
        <f t="shared" si="15"/>
        <v>0.71799999999999997</v>
      </c>
      <c r="F96" t="e">
        <f t="shared" si="15"/>
        <v>#N/A</v>
      </c>
      <c r="G96" t="e">
        <f t="shared" si="15"/>
        <v>#N/A</v>
      </c>
      <c r="H96" t="e">
        <f t="shared" si="15"/>
        <v>#N/A</v>
      </c>
      <c r="I96">
        <f t="shared" si="15"/>
        <v>0.434</v>
      </c>
      <c r="J96" t="e">
        <f t="shared" si="15"/>
        <v>#N/A</v>
      </c>
      <c r="K96" t="e">
        <f t="shared" si="15"/>
        <v>#N/A</v>
      </c>
      <c r="L96" t="e">
        <f t="shared" si="15"/>
        <v>#N/A</v>
      </c>
      <c r="M96">
        <f t="shared" si="15"/>
        <v>0.20699999999999999</v>
      </c>
      <c r="N96" t="e">
        <f t="shared" si="15"/>
        <v>#N/A</v>
      </c>
      <c r="O96" t="e">
        <f t="shared" si="15"/>
        <v>#N/A</v>
      </c>
      <c r="P96" t="e">
        <f t="shared" si="15"/>
        <v>#N/A</v>
      </c>
      <c r="Q96">
        <f t="shared" si="15"/>
        <v>0.34100000000000003</v>
      </c>
      <c r="R96" t="e">
        <f t="shared" si="15"/>
        <v>#N/A</v>
      </c>
      <c r="S96" t="e">
        <f t="shared" si="15"/>
        <v>#N/A</v>
      </c>
      <c r="T96" t="e">
        <f t="shared" si="15"/>
        <v>#N/A</v>
      </c>
      <c r="U96">
        <f t="shared" si="15"/>
        <v>0.39900000000000002</v>
      </c>
      <c r="V96" t="e">
        <f t="shared" si="15"/>
        <v>#N/A</v>
      </c>
      <c r="W96" t="e">
        <f t="shared" si="15"/>
        <v>#N/A</v>
      </c>
      <c r="X96" t="e">
        <f t="shared" si="15"/>
        <v>#N/A</v>
      </c>
      <c r="Y96">
        <f t="shared" si="15"/>
        <v>0.38500000000000001</v>
      </c>
      <c r="Z96" t="e">
        <f t="shared" si="15"/>
        <v>#N/A</v>
      </c>
      <c r="AA96" t="e">
        <f t="shared" si="15"/>
        <v>#N/A</v>
      </c>
      <c r="AB96" t="e">
        <f t="shared" si="15"/>
        <v>#N/A</v>
      </c>
      <c r="AC96">
        <f t="shared" si="15"/>
        <v>0.41299999999999998</v>
      </c>
      <c r="AD96" t="e">
        <f t="shared" si="15"/>
        <v>#N/A</v>
      </c>
      <c r="AE96" t="e">
        <f t="shared" si="15"/>
        <v>#N/A</v>
      </c>
      <c r="AF96" t="e">
        <f t="shared" si="15"/>
        <v>#N/A</v>
      </c>
      <c r="AG96">
        <f t="shared" si="15"/>
        <v>0.40300000000000002</v>
      </c>
      <c r="AH96" t="e">
        <f t="shared" si="15"/>
        <v>#N/A</v>
      </c>
      <c r="AI96" t="e">
        <f t="shared" si="15"/>
        <v>#N/A</v>
      </c>
      <c r="AJ96" t="e">
        <f t="shared" si="15"/>
        <v>#N/A</v>
      </c>
      <c r="AK96">
        <f t="shared" si="15"/>
        <v>0.6</v>
      </c>
      <c r="AL96" t="e">
        <f t="shared" si="15"/>
        <v>#N/A</v>
      </c>
      <c r="AM96" t="e">
        <f t="shared" si="15"/>
        <v>#N/A</v>
      </c>
      <c r="AN96" t="e">
        <f t="shared" si="15"/>
        <v>#N/A</v>
      </c>
      <c r="AO96">
        <f t="shared" si="15"/>
        <v>0.93100000000000005</v>
      </c>
      <c r="AP96" t="e">
        <f t="shared" si="15"/>
        <v>#N/A</v>
      </c>
      <c r="AQ96" t="e">
        <f t="shared" si="15"/>
        <v>#N/A</v>
      </c>
      <c r="AR96" t="e">
        <f t="shared" si="15"/>
        <v>#N/A</v>
      </c>
      <c r="AS96">
        <f t="shared" si="15"/>
        <v>1.0429999999999999</v>
      </c>
      <c r="AT96" t="e">
        <f t="shared" si="15"/>
        <v>#N/A</v>
      </c>
      <c r="AU96" t="e">
        <f t="shared" si="15"/>
        <v>#N/A</v>
      </c>
      <c r="AV96" t="e">
        <f t="shared" si="15"/>
        <v>#N/A</v>
      </c>
      <c r="AW96">
        <f t="shared" si="15"/>
        <v>0.92700000000000005</v>
      </c>
      <c r="AX96" t="e">
        <f t="shared" si="15"/>
        <v>#N/A</v>
      </c>
      <c r="AY96" t="e">
        <f t="shared" si="15"/>
        <v>#N/A</v>
      </c>
    </row>
    <row r="97" spans="2:51" x14ac:dyDescent="0.25">
      <c r="B97">
        <v>2014</v>
      </c>
      <c r="C97" s="30" t="s">
        <v>59</v>
      </c>
      <c r="D97" t="e">
        <f t="shared" ref="D97:AY97" si="16">IF(MOD(COLUMN(),4)=1,D17,NA())</f>
        <v>#N/A</v>
      </c>
      <c r="E97">
        <f t="shared" si="16"/>
        <v>0.65700000000000003</v>
      </c>
      <c r="F97" t="e">
        <f t="shared" si="16"/>
        <v>#N/A</v>
      </c>
      <c r="G97" t="e">
        <f t="shared" si="16"/>
        <v>#N/A</v>
      </c>
      <c r="H97" t="e">
        <f t="shared" si="16"/>
        <v>#N/A</v>
      </c>
      <c r="I97">
        <f t="shared" si="16"/>
        <v>0.49199999999999999</v>
      </c>
      <c r="J97" t="e">
        <f t="shared" si="16"/>
        <v>#N/A</v>
      </c>
      <c r="K97" t="e">
        <f t="shared" si="16"/>
        <v>#N/A</v>
      </c>
      <c r="L97" t="e">
        <f t="shared" si="16"/>
        <v>#N/A</v>
      </c>
      <c r="M97">
        <f t="shared" si="16"/>
        <v>0.26800000000000002</v>
      </c>
      <c r="N97" t="e">
        <f t="shared" si="16"/>
        <v>#N/A</v>
      </c>
      <c r="O97" t="e">
        <f t="shared" si="16"/>
        <v>#N/A</v>
      </c>
      <c r="P97" t="e">
        <f t="shared" si="16"/>
        <v>#N/A</v>
      </c>
      <c r="Q97">
        <f t="shared" si="16"/>
        <v>0.30199999999999999</v>
      </c>
      <c r="R97" t="e">
        <f t="shared" si="16"/>
        <v>#N/A</v>
      </c>
      <c r="S97" t="e">
        <f t="shared" si="16"/>
        <v>#N/A</v>
      </c>
      <c r="T97" t="e">
        <f t="shared" si="16"/>
        <v>#N/A</v>
      </c>
      <c r="U97">
        <f t="shared" si="16"/>
        <v>0.33300000000000002</v>
      </c>
      <c r="V97" t="e">
        <f t="shared" si="16"/>
        <v>#N/A</v>
      </c>
      <c r="W97" t="e">
        <f t="shared" si="16"/>
        <v>#N/A</v>
      </c>
      <c r="X97" t="e">
        <f t="shared" si="16"/>
        <v>#N/A</v>
      </c>
      <c r="Y97">
        <f t="shared" si="16"/>
        <v>0.33300000000000002</v>
      </c>
      <c r="Z97" t="e">
        <f t="shared" si="16"/>
        <v>#N/A</v>
      </c>
      <c r="AA97" t="e">
        <f t="shared" si="16"/>
        <v>#N/A</v>
      </c>
      <c r="AB97" t="e">
        <f t="shared" si="16"/>
        <v>#N/A</v>
      </c>
      <c r="AC97">
        <f t="shared" si="16"/>
        <v>0.377</v>
      </c>
      <c r="AD97" t="e">
        <f t="shared" si="16"/>
        <v>#N/A</v>
      </c>
      <c r="AE97" t="e">
        <f t="shared" si="16"/>
        <v>#N/A</v>
      </c>
      <c r="AF97" t="e">
        <f t="shared" si="16"/>
        <v>#N/A</v>
      </c>
      <c r="AG97">
        <f t="shared" si="16"/>
        <v>0.38300000000000001</v>
      </c>
      <c r="AH97" t="e">
        <f t="shared" si="16"/>
        <v>#N/A</v>
      </c>
      <c r="AI97" t="e">
        <f t="shared" si="16"/>
        <v>#N/A</v>
      </c>
      <c r="AJ97" t="e">
        <f t="shared" si="16"/>
        <v>#N/A</v>
      </c>
      <c r="AK97">
        <f t="shared" si="16"/>
        <v>0.52800000000000002</v>
      </c>
      <c r="AL97" t="e">
        <f t="shared" si="16"/>
        <v>#N/A</v>
      </c>
      <c r="AM97" t="e">
        <f t="shared" si="16"/>
        <v>#N/A</v>
      </c>
      <c r="AN97" t="e">
        <f t="shared" si="16"/>
        <v>#N/A</v>
      </c>
      <c r="AO97">
        <f t="shared" si="16"/>
        <v>0.78300000000000003</v>
      </c>
      <c r="AP97" t="e">
        <f t="shared" si="16"/>
        <v>#N/A</v>
      </c>
      <c r="AQ97" t="e">
        <f t="shared" si="16"/>
        <v>#N/A</v>
      </c>
      <c r="AR97" t="e">
        <f t="shared" si="16"/>
        <v>#N/A</v>
      </c>
      <c r="AS97">
        <f t="shared" si="16"/>
        <v>0.92300000000000004</v>
      </c>
      <c r="AT97" t="e">
        <f t="shared" si="16"/>
        <v>#N/A</v>
      </c>
      <c r="AU97" t="e">
        <f t="shared" si="16"/>
        <v>#N/A</v>
      </c>
      <c r="AV97" t="e">
        <f t="shared" si="16"/>
        <v>#N/A</v>
      </c>
      <c r="AW97">
        <f t="shared" si="16"/>
        <v>0.83099999999999996</v>
      </c>
      <c r="AX97" t="e">
        <f t="shared" si="16"/>
        <v>#N/A</v>
      </c>
      <c r="AY97" t="e">
        <f t="shared" si="16"/>
        <v>#N/A</v>
      </c>
    </row>
    <row r="99" spans="2:51" x14ac:dyDescent="0.25">
      <c r="B99" s="29" t="s">
        <v>29</v>
      </c>
    </row>
    <row r="100" spans="2:51" x14ac:dyDescent="0.25">
      <c r="B100">
        <v>2014</v>
      </c>
      <c r="C100" s="30" t="s">
        <v>66</v>
      </c>
      <c r="D100" t="e">
        <f>IF(MOD(COLUMN(),4)=1,D56,NA())</f>
        <v>#N/A</v>
      </c>
      <c r="E100">
        <f t="shared" ref="E100:AY100" si="17">IF(MOD(COLUMN(),4)=1,E56,NA())</f>
        <v>0.41599999999999998</v>
      </c>
      <c r="F100" t="e">
        <f t="shared" si="17"/>
        <v>#N/A</v>
      </c>
      <c r="G100" t="e">
        <f t="shared" si="17"/>
        <v>#N/A</v>
      </c>
      <c r="H100" t="e">
        <f t="shared" si="17"/>
        <v>#N/A</v>
      </c>
      <c r="I100">
        <f t="shared" si="17"/>
        <v>0.18099999999999999</v>
      </c>
      <c r="J100" t="e">
        <f t="shared" si="17"/>
        <v>#N/A</v>
      </c>
      <c r="K100" t="e">
        <f t="shared" si="17"/>
        <v>#N/A</v>
      </c>
      <c r="L100" t="e">
        <f t="shared" si="17"/>
        <v>#N/A</v>
      </c>
      <c r="M100">
        <f t="shared" si="17"/>
        <v>0.05</v>
      </c>
      <c r="N100" t="e">
        <f t="shared" si="17"/>
        <v>#N/A</v>
      </c>
      <c r="O100" t="e">
        <f t="shared" si="17"/>
        <v>#N/A</v>
      </c>
      <c r="P100" t="e">
        <f t="shared" si="17"/>
        <v>#N/A</v>
      </c>
      <c r="Q100">
        <f t="shared" si="17"/>
        <v>9.4E-2</v>
      </c>
      <c r="R100" t="e">
        <f t="shared" si="17"/>
        <v>#N/A</v>
      </c>
      <c r="S100" t="e">
        <f t="shared" si="17"/>
        <v>#N/A</v>
      </c>
      <c r="T100" t="e">
        <f t="shared" si="17"/>
        <v>#N/A</v>
      </c>
      <c r="U100">
        <f t="shared" si="17"/>
        <v>0.13300000000000001</v>
      </c>
      <c r="V100" t="e">
        <f t="shared" si="17"/>
        <v>#N/A</v>
      </c>
      <c r="W100" t="e">
        <f t="shared" si="17"/>
        <v>#N/A</v>
      </c>
      <c r="X100" t="e">
        <f t="shared" si="17"/>
        <v>#N/A</v>
      </c>
      <c r="Y100">
        <f t="shared" si="17"/>
        <v>0.15</v>
      </c>
      <c r="Z100" t="e">
        <f t="shared" si="17"/>
        <v>#N/A</v>
      </c>
      <c r="AA100" t="e">
        <f t="shared" si="17"/>
        <v>#N/A</v>
      </c>
      <c r="AB100" t="e">
        <f t="shared" si="17"/>
        <v>#N/A</v>
      </c>
      <c r="AC100">
        <f t="shared" si="17"/>
        <v>0.16300000000000001</v>
      </c>
      <c r="AD100" t="e">
        <f t="shared" si="17"/>
        <v>#N/A</v>
      </c>
      <c r="AE100" t="e">
        <f t="shared" si="17"/>
        <v>#N/A</v>
      </c>
      <c r="AF100" t="e">
        <f t="shared" si="17"/>
        <v>#N/A</v>
      </c>
      <c r="AG100">
        <f t="shared" si="17"/>
        <v>0.14299999999999999</v>
      </c>
      <c r="AH100" t="e">
        <f t="shared" si="17"/>
        <v>#N/A</v>
      </c>
      <c r="AI100" t="e">
        <f t="shared" si="17"/>
        <v>#N/A</v>
      </c>
      <c r="AJ100" t="e">
        <f t="shared" si="17"/>
        <v>#N/A</v>
      </c>
      <c r="AK100">
        <f t="shared" si="17"/>
        <v>0.35299999999999998</v>
      </c>
      <c r="AL100" t="e">
        <f t="shared" si="17"/>
        <v>#N/A</v>
      </c>
      <c r="AM100" t="e">
        <f t="shared" si="17"/>
        <v>#N/A</v>
      </c>
      <c r="AN100" t="e">
        <f t="shared" si="17"/>
        <v>#N/A</v>
      </c>
      <c r="AO100">
        <f t="shared" si="17"/>
        <v>0.64200000000000002</v>
      </c>
      <c r="AP100" t="e">
        <f t="shared" si="17"/>
        <v>#N/A</v>
      </c>
      <c r="AQ100" t="e">
        <f t="shared" si="17"/>
        <v>#N/A</v>
      </c>
      <c r="AR100" t="e">
        <f t="shared" si="17"/>
        <v>#N/A</v>
      </c>
      <c r="AS100">
        <f t="shared" si="17"/>
        <v>0.77600000000000002</v>
      </c>
      <c r="AT100" t="e">
        <f t="shared" si="17"/>
        <v>#N/A</v>
      </c>
      <c r="AU100" t="e">
        <f t="shared" si="17"/>
        <v>#N/A</v>
      </c>
      <c r="AV100" t="e">
        <f t="shared" si="17"/>
        <v>#N/A</v>
      </c>
      <c r="AW100">
        <f t="shared" si="17"/>
        <v>0.77500000000000002</v>
      </c>
      <c r="AX100" t="e">
        <f t="shared" si="17"/>
        <v>#N/A</v>
      </c>
      <c r="AY100" t="e">
        <f t="shared" si="17"/>
        <v>#N/A</v>
      </c>
    </row>
    <row r="101" spans="2:51" x14ac:dyDescent="0.25">
      <c r="B101">
        <v>2014</v>
      </c>
      <c r="C101" s="30" t="s">
        <v>67</v>
      </c>
      <c r="D101" t="e">
        <f t="shared" ref="D101:AY101" si="18">IF(MOD(COLUMN(),4)=1,D57,NA())</f>
        <v>#N/A</v>
      </c>
      <c r="E101">
        <f t="shared" si="18"/>
        <v>0.372</v>
      </c>
      <c r="F101" t="e">
        <f t="shared" si="18"/>
        <v>#N/A</v>
      </c>
      <c r="G101" t="e">
        <f t="shared" si="18"/>
        <v>#N/A</v>
      </c>
      <c r="H101" t="e">
        <f t="shared" si="18"/>
        <v>#N/A</v>
      </c>
      <c r="I101">
        <f t="shared" si="18"/>
        <v>0.184</v>
      </c>
      <c r="J101" t="e">
        <f t="shared" si="18"/>
        <v>#N/A</v>
      </c>
      <c r="K101" t="e">
        <f t="shared" si="18"/>
        <v>#N/A</v>
      </c>
      <c r="L101" t="e">
        <f t="shared" si="18"/>
        <v>#N/A</v>
      </c>
      <c r="M101">
        <f t="shared" si="18"/>
        <v>5.2999999999999999E-2</v>
      </c>
      <c r="N101" t="e">
        <f t="shared" si="18"/>
        <v>#N/A</v>
      </c>
      <c r="O101" t="e">
        <f t="shared" si="18"/>
        <v>#N/A</v>
      </c>
      <c r="P101" t="e">
        <f t="shared" si="18"/>
        <v>#N/A</v>
      </c>
      <c r="Q101">
        <f t="shared" si="18"/>
        <v>8.5999999999999993E-2</v>
      </c>
      <c r="R101" t="e">
        <f t="shared" si="18"/>
        <v>#N/A</v>
      </c>
      <c r="S101" t="e">
        <f t="shared" si="18"/>
        <v>#N/A</v>
      </c>
      <c r="T101" t="e">
        <f t="shared" si="18"/>
        <v>#N/A</v>
      </c>
      <c r="U101">
        <f t="shared" si="18"/>
        <v>0.11899999999999999</v>
      </c>
      <c r="V101" t="e">
        <f t="shared" si="18"/>
        <v>#N/A</v>
      </c>
      <c r="W101" t="e">
        <f t="shared" si="18"/>
        <v>#N/A</v>
      </c>
      <c r="X101" t="e">
        <f t="shared" si="18"/>
        <v>#N/A</v>
      </c>
      <c r="Y101">
        <f t="shared" si="18"/>
        <v>0.14399999999999999</v>
      </c>
      <c r="Z101" t="e">
        <f t="shared" si="18"/>
        <v>#N/A</v>
      </c>
      <c r="AA101" t="e">
        <f t="shared" si="18"/>
        <v>#N/A</v>
      </c>
      <c r="AB101" t="e">
        <f t="shared" si="18"/>
        <v>#N/A</v>
      </c>
      <c r="AC101">
        <f t="shared" si="18"/>
        <v>0.154</v>
      </c>
      <c r="AD101" t="e">
        <f t="shared" si="18"/>
        <v>#N/A</v>
      </c>
      <c r="AE101" t="e">
        <f t="shared" si="18"/>
        <v>#N/A</v>
      </c>
      <c r="AF101" t="e">
        <f t="shared" si="18"/>
        <v>#N/A</v>
      </c>
      <c r="AG101">
        <f t="shared" si="18"/>
        <v>0.155</v>
      </c>
      <c r="AH101" t="e">
        <f t="shared" si="18"/>
        <v>#N/A</v>
      </c>
      <c r="AI101" t="e">
        <f t="shared" si="18"/>
        <v>#N/A</v>
      </c>
      <c r="AJ101" t="e">
        <f t="shared" si="18"/>
        <v>#N/A</v>
      </c>
      <c r="AK101">
        <f t="shared" si="18"/>
        <v>0.29699999999999999</v>
      </c>
      <c r="AL101" t="e">
        <f t="shared" si="18"/>
        <v>#N/A</v>
      </c>
      <c r="AM101" t="e">
        <f t="shared" si="18"/>
        <v>#N/A</v>
      </c>
      <c r="AN101" t="e">
        <f t="shared" si="18"/>
        <v>#N/A</v>
      </c>
      <c r="AO101">
        <f t="shared" si="18"/>
        <v>0.59799999999999998</v>
      </c>
      <c r="AP101" t="e">
        <f t="shared" si="18"/>
        <v>#N/A</v>
      </c>
      <c r="AQ101" t="e">
        <f t="shared" si="18"/>
        <v>#N/A</v>
      </c>
      <c r="AR101" t="e">
        <f t="shared" si="18"/>
        <v>#N/A</v>
      </c>
      <c r="AS101">
        <f t="shared" si="18"/>
        <v>0.71299999999999997</v>
      </c>
      <c r="AT101" t="e">
        <f t="shared" si="18"/>
        <v>#N/A</v>
      </c>
      <c r="AU101" t="e">
        <f t="shared" si="18"/>
        <v>#N/A</v>
      </c>
      <c r="AV101" t="e">
        <f t="shared" si="18"/>
        <v>#N/A</v>
      </c>
      <c r="AW101">
        <f t="shared" si="18"/>
        <v>0.57099999999999995</v>
      </c>
      <c r="AX101" t="e">
        <f t="shared" si="18"/>
        <v>#N/A</v>
      </c>
      <c r="AY101" t="e">
        <f t="shared" si="18"/>
        <v>#N/A</v>
      </c>
    </row>
    <row r="102" spans="2:51" x14ac:dyDescent="0.25">
      <c r="B102">
        <v>2014</v>
      </c>
      <c r="C102" s="30" t="s">
        <v>68</v>
      </c>
      <c r="D102" t="e">
        <f t="shared" ref="D102:AY102" si="19">IF(MOD(COLUMN(),4)=1,D58,NA())</f>
        <v>#N/A</v>
      </c>
      <c r="E102">
        <f t="shared" si="19"/>
        <v>0.38200000000000001</v>
      </c>
      <c r="F102" t="e">
        <f t="shared" si="19"/>
        <v>#N/A</v>
      </c>
      <c r="G102" t="e">
        <f t="shared" si="19"/>
        <v>#N/A</v>
      </c>
      <c r="H102" t="e">
        <f t="shared" si="19"/>
        <v>#N/A</v>
      </c>
      <c r="I102">
        <f t="shared" si="19"/>
        <v>0.17199999999999999</v>
      </c>
      <c r="J102" t="e">
        <f t="shared" si="19"/>
        <v>#N/A</v>
      </c>
      <c r="K102" t="e">
        <f t="shared" si="19"/>
        <v>#N/A</v>
      </c>
      <c r="L102" t="e">
        <f t="shared" si="19"/>
        <v>#N/A</v>
      </c>
      <c r="M102">
        <f t="shared" si="19"/>
        <v>3.6999999999999998E-2</v>
      </c>
      <c r="N102" t="e">
        <f t="shared" si="19"/>
        <v>#N/A</v>
      </c>
      <c r="O102" t="e">
        <f t="shared" si="19"/>
        <v>#N/A</v>
      </c>
      <c r="P102" t="e">
        <f t="shared" si="19"/>
        <v>#N/A</v>
      </c>
      <c r="Q102">
        <f t="shared" si="19"/>
        <v>6.2E-2</v>
      </c>
      <c r="R102" t="e">
        <f t="shared" si="19"/>
        <v>#N/A</v>
      </c>
      <c r="S102" t="e">
        <f t="shared" si="19"/>
        <v>#N/A</v>
      </c>
      <c r="T102" t="e">
        <f t="shared" si="19"/>
        <v>#N/A</v>
      </c>
      <c r="U102">
        <f t="shared" si="19"/>
        <v>0.12</v>
      </c>
      <c r="V102" t="e">
        <f t="shared" si="19"/>
        <v>#N/A</v>
      </c>
      <c r="W102" t="e">
        <f t="shared" si="19"/>
        <v>#N/A</v>
      </c>
      <c r="X102" t="e">
        <f t="shared" si="19"/>
        <v>#N/A</v>
      </c>
      <c r="Y102">
        <f t="shared" si="19"/>
        <v>0.155</v>
      </c>
      <c r="Z102" t="e">
        <f t="shared" si="19"/>
        <v>#N/A</v>
      </c>
      <c r="AA102" t="e">
        <f t="shared" si="19"/>
        <v>#N/A</v>
      </c>
      <c r="AB102" t="e">
        <f t="shared" si="19"/>
        <v>#N/A</v>
      </c>
      <c r="AC102">
        <f t="shared" si="19"/>
        <v>0.14099999999999999</v>
      </c>
      <c r="AD102" t="e">
        <f t="shared" si="19"/>
        <v>#N/A</v>
      </c>
      <c r="AE102" t="e">
        <f t="shared" si="19"/>
        <v>#N/A</v>
      </c>
      <c r="AF102" t="e">
        <f t="shared" si="19"/>
        <v>#N/A</v>
      </c>
      <c r="AG102">
        <f t="shared" si="19"/>
        <v>0.14799999999999999</v>
      </c>
      <c r="AH102" t="e">
        <f t="shared" si="19"/>
        <v>#N/A</v>
      </c>
      <c r="AI102" t="e">
        <f t="shared" si="19"/>
        <v>#N/A</v>
      </c>
      <c r="AJ102" t="e">
        <f t="shared" si="19"/>
        <v>#N/A</v>
      </c>
      <c r="AK102">
        <f t="shared" si="19"/>
        <v>0.27300000000000002</v>
      </c>
      <c r="AL102" t="e">
        <f t="shared" si="19"/>
        <v>#N/A</v>
      </c>
      <c r="AM102" t="e">
        <f t="shared" si="19"/>
        <v>#N/A</v>
      </c>
      <c r="AN102" t="e">
        <f t="shared" si="19"/>
        <v>#N/A</v>
      </c>
      <c r="AO102">
        <f t="shared" si="19"/>
        <v>0.53</v>
      </c>
      <c r="AP102" t="e">
        <f t="shared" si="19"/>
        <v>#N/A</v>
      </c>
      <c r="AQ102" t="e">
        <f t="shared" si="19"/>
        <v>#N/A</v>
      </c>
      <c r="AR102" t="e">
        <f t="shared" si="19"/>
        <v>#N/A</v>
      </c>
      <c r="AS102">
        <f t="shared" si="19"/>
        <v>0.64400000000000002</v>
      </c>
      <c r="AT102" t="e">
        <f t="shared" si="19"/>
        <v>#N/A</v>
      </c>
      <c r="AU102" t="e">
        <f t="shared" si="19"/>
        <v>#N/A</v>
      </c>
      <c r="AV102" t="e">
        <f t="shared" si="19"/>
        <v>#N/A</v>
      </c>
      <c r="AW102">
        <f t="shared" si="19"/>
        <v>0.54400000000000004</v>
      </c>
      <c r="AX102" t="e">
        <f t="shared" si="19"/>
        <v>#N/A</v>
      </c>
      <c r="AY102" t="e">
        <f t="shared" si="19"/>
        <v>#N/A</v>
      </c>
    </row>
    <row r="103" spans="2:51" x14ac:dyDescent="0.25">
      <c r="B103">
        <v>2014</v>
      </c>
      <c r="C103" s="30" t="s">
        <v>69</v>
      </c>
      <c r="D103" t="e">
        <f t="shared" ref="D103:AY103" si="20">IF(MOD(COLUMN(),4)=1,D59,NA())</f>
        <v>#N/A</v>
      </c>
      <c r="E103">
        <f t="shared" si="20"/>
        <v>0.311</v>
      </c>
      <c r="F103" t="e">
        <f t="shared" si="20"/>
        <v>#N/A</v>
      </c>
      <c r="G103" t="e">
        <f t="shared" si="20"/>
        <v>#N/A</v>
      </c>
      <c r="H103" t="e">
        <f t="shared" si="20"/>
        <v>#N/A</v>
      </c>
      <c r="I103">
        <f t="shared" si="20"/>
        <v>0.13600000000000001</v>
      </c>
      <c r="J103" t="e">
        <f t="shared" si="20"/>
        <v>#N/A</v>
      </c>
      <c r="K103" t="e">
        <f t="shared" si="20"/>
        <v>#N/A</v>
      </c>
      <c r="L103" t="e">
        <f t="shared" si="20"/>
        <v>#N/A</v>
      </c>
      <c r="M103">
        <f t="shared" si="20"/>
        <v>3.2000000000000001E-2</v>
      </c>
      <c r="N103" t="e">
        <f t="shared" si="20"/>
        <v>#N/A</v>
      </c>
      <c r="O103" t="e">
        <f t="shared" si="20"/>
        <v>#N/A</v>
      </c>
      <c r="P103" t="e">
        <f t="shared" si="20"/>
        <v>#N/A</v>
      </c>
      <c r="Q103">
        <f t="shared" si="20"/>
        <v>5.2999999999999999E-2</v>
      </c>
      <c r="R103" t="e">
        <f t="shared" si="20"/>
        <v>#N/A</v>
      </c>
      <c r="S103" t="e">
        <f t="shared" si="20"/>
        <v>#N/A</v>
      </c>
      <c r="T103" t="e">
        <f t="shared" si="20"/>
        <v>#N/A</v>
      </c>
      <c r="U103">
        <f t="shared" si="20"/>
        <v>9.6000000000000002E-2</v>
      </c>
      <c r="V103" t="e">
        <f t="shared" si="20"/>
        <v>#N/A</v>
      </c>
      <c r="W103" t="e">
        <f t="shared" si="20"/>
        <v>#N/A</v>
      </c>
      <c r="X103" t="e">
        <f t="shared" si="20"/>
        <v>#N/A</v>
      </c>
      <c r="Y103">
        <f t="shared" si="20"/>
        <v>0.109</v>
      </c>
      <c r="Z103" t="e">
        <f t="shared" si="20"/>
        <v>#N/A</v>
      </c>
      <c r="AA103" t="e">
        <f t="shared" si="20"/>
        <v>#N/A</v>
      </c>
      <c r="AB103" t="e">
        <f t="shared" si="20"/>
        <v>#N/A</v>
      </c>
      <c r="AC103">
        <f t="shared" si="20"/>
        <v>0.129</v>
      </c>
      <c r="AD103" t="e">
        <f t="shared" si="20"/>
        <v>#N/A</v>
      </c>
      <c r="AE103" t="e">
        <f t="shared" si="20"/>
        <v>#N/A</v>
      </c>
      <c r="AF103" t="e">
        <f t="shared" si="20"/>
        <v>#N/A</v>
      </c>
      <c r="AG103">
        <f t="shared" si="20"/>
        <v>0.111</v>
      </c>
      <c r="AH103" t="e">
        <f t="shared" si="20"/>
        <v>#N/A</v>
      </c>
      <c r="AI103" t="e">
        <f t="shared" si="20"/>
        <v>#N/A</v>
      </c>
      <c r="AJ103" t="e">
        <f t="shared" si="20"/>
        <v>#N/A</v>
      </c>
      <c r="AK103">
        <f t="shared" si="20"/>
        <v>0.219</v>
      </c>
      <c r="AL103" t="e">
        <f t="shared" si="20"/>
        <v>#N/A</v>
      </c>
      <c r="AM103" t="e">
        <f t="shared" si="20"/>
        <v>#N/A</v>
      </c>
      <c r="AN103" t="e">
        <f t="shared" si="20"/>
        <v>#N/A</v>
      </c>
      <c r="AO103">
        <f t="shared" si="20"/>
        <v>0.45200000000000001</v>
      </c>
      <c r="AP103" t="e">
        <f t="shared" si="20"/>
        <v>#N/A</v>
      </c>
      <c r="AQ103" t="e">
        <f t="shared" si="20"/>
        <v>#N/A</v>
      </c>
      <c r="AR103" t="e">
        <f t="shared" si="20"/>
        <v>#N/A</v>
      </c>
      <c r="AS103">
        <f t="shared" si="20"/>
        <v>0.58099999999999996</v>
      </c>
      <c r="AT103" t="e">
        <f t="shared" si="20"/>
        <v>#N/A</v>
      </c>
      <c r="AU103" t="e">
        <f t="shared" si="20"/>
        <v>#N/A</v>
      </c>
      <c r="AV103" t="e">
        <f t="shared" si="20"/>
        <v>#N/A</v>
      </c>
      <c r="AW103">
        <f t="shared" si="20"/>
        <v>0.45600000000000002</v>
      </c>
      <c r="AX103" t="e">
        <f t="shared" si="20"/>
        <v>#N/A</v>
      </c>
      <c r="AY103" t="e">
        <f t="shared" si="20"/>
        <v>#N/A</v>
      </c>
    </row>
    <row r="104" spans="2:51" x14ac:dyDescent="0.25">
      <c r="B104">
        <v>2014</v>
      </c>
      <c r="C104" s="30" t="s">
        <v>58</v>
      </c>
      <c r="D104" t="e">
        <f t="shared" ref="D104:AY104" si="21">IF(MOD(COLUMN(),4)=1,D60,NA())</f>
        <v>#N/A</v>
      </c>
      <c r="E104">
        <f t="shared" si="21"/>
        <v>0.36799999999999999</v>
      </c>
      <c r="F104" t="e">
        <f t="shared" si="21"/>
        <v>#N/A</v>
      </c>
      <c r="G104" t="e">
        <f t="shared" si="21"/>
        <v>#N/A</v>
      </c>
      <c r="H104" t="e">
        <f t="shared" si="21"/>
        <v>#N/A</v>
      </c>
      <c r="I104">
        <f t="shared" si="21"/>
        <v>0.23699999999999999</v>
      </c>
      <c r="J104" t="e">
        <f t="shared" si="21"/>
        <v>#N/A</v>
      </c>
      <c r="K104" t="e">
        <f t="shared" si="21"/>
        <v>#N/A</v>
      </c>
      <c r="L104" t="e">
        <f t="shared" si="21"/>
        <v>#N/A</v>
      </c>
      <c r="M104">
        <f t="shared" si="21"/>
        <v>0.104</v>
      </c>
      <c r="N104" t="e">
        <f t="shared" si="21"/>
        <v>#N/A</v>
      </c>
      <c r="O104" t="e">
        <f t="shared" si="21"/>
        <v>#N/A</v>
      </c>
      <c r="P104" t="e">
        <f t="shared" si="21"/>
        <v>#N/A</v>
      </c>
      <c r="Q104">
        <f t="shared" si="21"/>
        <v>0.11</v>
      </c>
      <c r="R104" t="e">
        <f t="shared" si="21"/>
        <v>#N/A</v>
      </c>
      <c r="S104" t="e">
        <f t="shared" si="21"/>
        <v>#N/A</v>
      </c>
      <c r="T104" t="e">
        <f t="shared" si="21"/>
        <v>#N/A</v>
      </c>
      <c r="U104">
        <f t="shared" si="21"/>
        <v>9.5000000000000001E-2</v>
      </c>
      <c r="V104" t="e">
        <f t="shared" si="21"/>
        <v>#N/A</v>
      </c>
      <c r="W104" t="e">
        <f t="shared" si="21"/>
        <v>#N/A</v>
      </c>
      <c r="X104" t="e">
        <f t="shared" si="21"/>
        <v>#N/A</v>
      </c>
      <c r="Y104">
        <f t="shared" si="21"/>
        <v>9.0999999999999998E-2</v>
      </c>
      <c r="Z104" t="e">
        <f t="shared" si="21"/>
        <v>#N/A</v>
      </c>
      <c r="AA104" t="e">
        <f t="shared" si="21"/>
        <v>#N/A</v>
      </c>
      <c r="AB104" t="e">
        <f t="shared" si="21"/>
        <v>#N/A</v>
      </c>
      <c r="AC104">
        <f t="shared" si="21"/>
        <v>0.108</v>
      </c>
      <c r="AD104" t="e">
        <f t="shared" si="21"/>
        <v>#N/A</v>
      </c>
      <c r="AE104" t="e">
        <f t="shared" si="21"/>
        <v>#N/A</v>
      </c>
      <c r="AF104" t="e">
        <f t="shared" si="21"/>
        <v>#N/A</v>
      </c>
      <c r="AG104">
        <f t="shared" si="21"/>
        <v>0.127</v>
      </c>
      <c r="AH104" t="e">
        <f t="shared" si="21"/>
        <v>#N/A</v>
      </c>
      <c r="AI104" t="e">
        <f t="shared" si="21"/>
        <v>#N/A</v>
      </c>
      <c r="AJ104" t="e">
        <f t="shared" si="21"/>
        <v>#N/A</v>
      </c>
      <c r="AK104">
        <f t="shared" si="21"/>
        <v>0.193</v>
      </c>
      <c r="AL104" t="e">
        <f t="shared" si="21"/>
        <v>#N/A</v>
      </c>
      <c r="AM104" t="e">
        <f t="shared" si="21"/>
        <v>#N/A</v>
      </c>
      <c r="AN104" t="e">
        <f t="shared" si="21"/>
        <v>#N/A</v>
      </c>
      <c r="AO104">
        <f t="shared" si="21"/>
        <v>0.34</v>
      </c>
      <c r="AP104" t="e">
        <f t="shared" si="21"/>
        <v>#N/A</v>
      </c>
      <c r="AQ104" t="e">
        <f t="shared" si="21"/>
        <v>#N/A</v>
      </c>
      <c r="AR104" t="e">
        <f t="shared" si="21"/>
        <v>#N/A</v>
      </c>
      <c r="AS104">
        <f t="shared" si="21"/>
        <v>0.40300000000000002</v>
      </c>
      <c r="AT104" t="e">
        <f t="shared" si="21"/>
        <v>#N/A</v>
      </c>
      <c r="AU104" t="e">
        <f t="shared" si="21"/>
        <v>#N/A</v>
      </c>
      <c r="AV104" t="e">
        <f t="shared" si="21"/>
        <v>#N/A</v>
      </c>
      <c r="AW104">
        <f t="shared" si="21"/>
        <v>0.42799999999999999</v>
      </c>
      <c r="AX104" t="e">
        <f t="shared" si="21"/>
        <v>#N/A</v>
      </c>
      <c r="AY104" t="e">
        <f t="shared" si="21"/>
        <v>#N/A</v>
      </c>
    </row>
    <row r="105" spans="2:51" x14ac:dyDescent="0.25">
      <c r="B105">
        <v>2014</v>
      </c>
      <c r="C105" s="30" t="s">
        <v>59</v>
      </c>
      <c r="D105" t="e">
        <f t="shared" ref="D105:AY105" si="22">IF(MOD(COLUMN(),4)=1,D61,NA())</f>
        <v>#N/A</v>
      </c>
      <c r="E105">
        <f t="shared" si="22"/>
        <v>0.40400000000000003</v>
      </c>
      <c r="F105" t="e">
        <f t="shared" si="22"/>
        <v>#N/A</v>
      </c>
      <c r="G105" t="e">
        <f t="shared" si="22"/>
        <v>#N/A</v>
      </c>
      <c r="H105" t="e">
        <f t="shared" si="22"/>
        <v>#N/A</v>
      </c>
      <c r="I105">
        <f t="shared" si="22"/>
        <v>0.34100000000000003</v>
      </c>
      <c r="J105" t="e">
        <f t="shared" si="22"/>
        <v>#N/A</v>
      </c>
      <c r="K105" t="e">
        <f t="shared" si="22"/>
        <v>#N/A</v>
      </c>
      <c r="L105" t="e">
        <f t="shared" si="22"/>
        <v>#N/A</v>
      </c>
      <c r="M105">
        <f t="shared" si="22"/>
        <v>0.19500000000000001</v>
      </c>
      <c r="N105" t="e">
        <f t="shared" si="22"/>
        <v>#N/A</v>
      </c>
      <c r="O105" t="e">
        <f t="shared" si="22"/>
        <v>#N/A</v>
      </c>
      <c r="P105" t="e">
        <f t="shared" si="22"/>
        <v>#N/A</v>
      </c>
      <c r="Q105">
        <f t="shared" si="22"/>
        <v>0.11799999999999999</v>
      </c>
      <c r="R105" t="e">
        <f t="shared" si="22"/>
        <v>#N/A</v>
      </c>
      <c r="S105" t="e">
        <f t="shared" si="22"/>
        <v>#N/A</v>
      </c>
      <c r="T105" t="e">
        <f t="shared" si="22"/>
        <v>#N/A</v>
      </c>
      <c r="U105">
        <f t="shared" si="22"/>
        <v>8.5000000000000006E-2</v>
      </c>
      <c r="V105" t="e">
        <f t="shared" si="22"/>
        <v>#N/A</v>
      </c>
      <c r="W105" t="e">
        <f t="shared" si="22"/>
        <v>#N/A</v>
      </c>
      <c r="X105" t="e">
        <f t="shared" si="22"/>
        <v>#N/A</v>
      </c>
      <c r="Y105">
        <f t="shared" si="22"/>
        <v>7.2999999999999995E-2</v>
      </c>
      <c r="Z105" t="e">
        <f t="shared" si="22"/>
        <v>#N/A</v>
      </c>
      <c r="AA105" t="e">
        <f t="shared" si="22"/>
        <v>#N/A</v>
      </c>
      <c r="AB105" t="e">
        <f t="shared" si="22"/>
        <v>#N/A</v>
      </c>
      <c r="AC105">
        <f t="shared" si="22"/>
        <v>0.10299999999999999</v>
      </c>
      <c r="AD105" t="e">
        <f t="shared" si="22"/>
        <v>#N/A</v>
      </c>
      <c r="AE105" t="e">
        <f t="shared" si="22"/>
        <v>#N/A</v>
      </c>
      <c r="AF105" t="e">
        <f t="shared" si="22"/>
        <v>#N/A</v>
      </c>
      <c r="AG105">
        <f t="shared" si="22"/>
        <v>0.123</v>
      </c>
      <c r="AH105" t="e">
        <f t="shared" si="22"/>
        <v>#N/A</v>
      </c>
      <c r="AI105" t="e">
        <f t="shared" si="22"/>
        <v>#N/A</v>
      </c>
      <c r="AJ105" t="e">
        <f t="shared" si="22"/>
        <v>#N/A</v>
      </c>
      <c r="AK105">
        <f t="shared" si="22"/>
        <v>0.15</v>
      </c>
      <c r="AL105" t="e">
        <f t="shared" si="22"/>
        <v>#N/A</v>
      </c>
      <c r="AM105" t="e">
        <f t="shared" si="22"/>
        <v>#N/A</v>
      </c>
      <c r="AN105" t="e">
        <f t="shared" si="22"/>
        <v>#N/A</v>
      </c>
      <c r="AO105">
        <f t="shared" si="22"/>
        <v>0.26600000000000001</v>
      </c>
      <c r="AP105" t="e">
        <f t="shared" si="22"/>
        <v>#N/A</v>
      </c>
      <c r="AQ105" t="e">
        <f t="shared" si="22"/>
        <v>#N/A</v>
      </c>
      <c r="AR105" t="e">
        <f t="shared" si="22"/>
        <v>#N/A</v>
      </c>
      <c r="AS105">
        <f t="shared" si="22"/>
        <v>0.34</v>
      </c>
      <c r="AT105" t="e">
        <f t="shared" si="22"/>
        <v>#N/A</v>
      </c>
      <c r="AU105" t="e">
        <f t="shared" si="22"/>
        <v>#N/A</v>
      </c>
      <c r="AV105" t="e">
        <f t="shared" si="22"/>
        <v>#N/A</v>
      </c>
      <c r="AW105">
        <f t="shared" si="22"/>
        <v>0.371</v>
      </c>
      <c r="AX105" t="e">
        <f t="shared" si="22"/>
        <v>#N/A</v>
      </c>
      <c r="AY105" t="e">
        <f t="shared" si="22"/>
        <v>#N/A</v>
      </c>
    </row>
    <row r="107" spans="2:51" x14ac:dyDescent="0.25">
      <c r="B107" s="29" t="s">
        <v>30</v>
      </c>
    </row>
    <row r="108" spans="2:51" x14ac:dyDescent="0.25">
      <c r="B108">
        <v>2014</v>
      </c>
      <c r="C108" s="30" t="s">
        <v>66</v>
      </c>
      <c r="D108" t="e">
        <f>IF(MOD(COLUMN(),4)=1,D80,NA())</f>
        <v>#N/A</v>
      </c>
      <c r="E108">
        <f t="shared" ref="E108:AY108" si="23">IF(MOD(COLUMN(),4)=1,E80,NA())</f>
        <v>0.38700000000000001</v>
      </c>
      <c r="F108" t="e">
        <f t="shared" si="23"/>
        <v>#N/A</v>
      </c>
      <c r="G108" t="e">
        <f t="shared" si="23"/>
        <v>#N/A</v>
      </c>
      <c r="H108" t="e">
        <f t="shared" si="23"/>
        <v>#N/A</v>
      </c>
      <c r="I108">
        <f t="shared" si="23"/>
        <v>0.248</v>
      </c>
      <c r="J108" t="e">
        <f t="shared" si="23"/>
        <v>#N/A</v>
      </c>
      <c r="K108" t="e">
        <f t="shared" si="23"/>
        <v>#N/A</v>
      </c>
      <c r="L108" t="e">
        <f t="shared" si="23"/>
        <v>#N/A</v>
      </c>
      <c r="M108">
        <f t="shared" si="23"/>
        <v>0.18</v>
      </c>
      <c r="N108" t="e">
        <f t="shared" si="23"/>
        <v>#N/A</v>
      </c>
      <c r="O108" t="e">
        <f t="shared" si="23"/>
        <v>#N/A</v>
      </c>
      <c r="P108" t="e">
        <f t="shared" si="23"/>
        <v>#N/A</v>
      </c>
      <c r="Q108">
        <f t="shared" si="23"/>
        <v>0.34599999999999997</v>
      </c>
      <c r="R108" t="e">
        <f t="shared" si="23"/>
        <v>#N/A</v>
      </c>
      <c r="S108" t="e">
        <f t="shared" si="23"/>
        <v>#N/A</v>
      </c>
      <c r="T108" t="e">
        <f t="shared" si="23"/>
        <v>#N/A</v>
      </c>
      <c r="U108">
        <f t="shared" si="23"/>
        <v>0.39600000000000002</v>
      </c>
      <c r="V108" t="e">
        <f t="shared" si="23"/>
        <v>#N/A</v>
      </c>
      <c r="W108" t="e">
        <f t="shared" si="23"/>
        <v>#N/A</v>
      </c>
      <c r="X108" t="e">
        <f t="shared" si="23"/>
        <v>#N/A</v>
      </c>
      <c r="Y108">
        <f t="shared" si="23"/>
        <v>0.39500000000000002</v>
      </c>
      <c r="Z108" t="e">
        <f t="shared" si="23"/>
        <v>#N/A</v>
      </c>
      <c r="AA108" t="e">
        <f t="shared" si="23"/>
        <v>#N/A</v>
      </c>
      <c r="AB108" t="e">
        <f t="shared" si="23"/>
        <v>#N/A</v>
      </c>
      <c r="AC108">
        <f t="shared" si="23"/>
        <v>0.39900000000000002</v>
      </c>
      <c r="AD108" t="e">
        <f t="shared" si="23"/>
        <v>#N/A</v>
      </c>
      <c r="AE108" t="e">
        <f t="shared" si="23"/>
        <v>#N/A</v>
      </c>
      <c r="AF108" t="e">
        <f t="shared" si="23"/>
        <v>#N/A</v>
      </c>
      <c r="AG108">
        <f t="shared" si="23"/>
        <v>0.40799999999999997</v>
      </c>
      <c r="AH108" t="e">
        <f t="shared" si="23"/>
        <v>#N/A</v>
      </c>
      <c r="AI108" t="e">
        <f t="shared" si="23"/>
        <v>#N/A</v>
      </c>
      <c r="AJ108" t="e">
        <f t="shared" si="23"/>
        <v>#N/A</v>
      </c>
      <c r="AK108">
        <f t="shared" si="23"/>
        <v>0.67800000000000005</v>
      </c>
      <c r="AL108" t="e">
        <f t="shared" si="23"/>
        <v>#N/A</v>
      </c>
      <c r="AM108" t="e">
        <f t="shared" si="23"/>
        <v>#N/A</v>
      </c>
      <c r="AN108" t="e">
        <f t="shared" si="23"/>
        <v>#N/A</v>
      </c>
      <c r="AO108">
        <f t="shared" si="23"/>
        <v>0.90800000000000003</v>
      </c>
      <c r="AP108" t="e">
        <f t="shared" si="23"/>
        <v>#N/A</v>
      </c>
      <c r="AQ108" t="e">
        <f t="shared" si="23"/>
        <v>#N/A</v>
      </c>
      <c r="AR108" t="e">
        <f t="shared" si="23"/>
        <v>#N/A</v>
      </c>
      <c r="AS108">
        <f t="shared" si="23"/>
        <v>0.83899999999999997</v>
      </c>
      <c r="AT108" t="e">
        <f t="shared" si="23"/>
        <v>#N/A</v>
      </c>
      <c r="AU108" t="e">
        <f t="shared" si="23"/>
        <v>#N/A</v>
      </c>
      <c r="AV108" t="e">
        <f t="shared" si="23"/>
        <v>#N/A</v>
      </c>
      <c r="AW108">
        <f t="shared" si="23"/>
        <v>0.59099999999999997</v>
      </c>
      <c r="AX108" t="e">
        <f t="shared" si="23"/>
        <v>#N/A</v>
      </c>
      <c r="AY108" t="e">
        <f t="shared" si="23"/>
        <v>#N/A</v>
      </c>
    </row>
    <row r="109" spans="2:51" x14ac:dyDescent="0.25">
      <c r="B109">
        <v>2014</v>
      </c>
      <c r="C109" s="30" t="s">
        <v>67</v>
      </c>
      <c r="D109" t="e">
        <f t="shared" ref="D109:AY109" si="24">IF(MOD(COLUMN(),4)=1,D81,NA())</f>
        <v>#N/A</v>
      </c>
      <c r="E109">
        <f t="shared" si="24"/>
        <v>0.36899999999999999</v>
      </c>
      <c r="F109" t="e">
        <f t="shared" si="24"/>
        <v>#N/A</v>
      </c>
      <c r="G109" t="e">
        <f t="shared" si="24"/>
        <v>#N/A</v>
      </c>
      <c r="H109" t="e">
        <f t="shared" si="24"/>
        <v>#N/A</v>
      </c>
      <c r="I109">
        <f t="shared" si="24"/>
        <v>0.23599999999999999</v>
      </c>
      <c r="J109" t="e">
        <f t="shared" si="24"/>
        <v>#N/A</v>
      </c>
      <c r="K109" t="e">
        <f t="shared" si="24"/>
        <v>#N/A</v>
      </c>
      <c r="L109" t="e">
        <f t="shared" si="24"/>
        <v>#N/A</v>
      </c>
      <c r="M109">
        <f t="shared" si="24"/>
        <v>0.16700000000000001</v>
      </c>
      <c r="N109" t="e">
        <f t="shared" si="24"/>
        <v>#N/A</v>
      </c>
      <c r="O109" t="e">
        <f t="shared" si="24"/>
        <v>#N/A</v>
      </c>
      <c r="P109" t="e">
        <f t="shared" si="24"/>
        <v>#N/A</v>
      </c>
      <c r="Q109">
        <f t="shared" si="24"/>
        <v>0.34399999999999997</v>
      </c>
      <c r="R109" t="e">
        <f t="shared" si="24"/>
        <v>#N/A</v>
      </c>
      <c r="S109" t="e">
        <f t="shared" si="24"/>
        <v>#N/A</v>
      </c>
      <c r="T109" t="e">
        <f t="shared" si="24"/>
        <v>#N/A</v>
      </c>
      <c r="U109">
        <f t="shared" si="24"/>
        <v>0.373</v>
      </c>
      <c r="V109" t="e">
        <f t="shared" si="24"/>
        <v>#N/A</v>
      </c>
      <c r="W109" t="e">
        <f t="shared" si="24"/>
        <v>#N/A</v>
      </c>
      <c r="X109" t="e">
        <f t="shared" si="24"/>
        <v>#N/A</v>
      </c>
      <c r="Y109">
        <f t="shared" si="24"/>
        <v>0.36499999999999999</v>
      </c>
      <c r="Z109" t="e">
        <f t="shared" si="24"/>
        <v>#N/A</v>
      </c>
      <c r="AA109" t="e">
        <f t="shared" si="24"/>
        <v>#N/A</v>
      </c>
      <c r="AB109" t="e">
        <f t="shared" si="24"/>
        <v>#N/A</v>
      </c>
      <c r="AC109">
        <f t="shared" si="24"/>
        <v>0.38900000000000001</v>
      </c>
      <c r="AD109" t="e">
        <f t="shared" si="24"/>
        <v>#N/A</v>
      </c>
      <c r="AE109" t="e">
        <f t="shared" si="24"/>
        <v>#N/A</v>
      </c>
      <c r="AF109" t="e">
        <f t="shared" si="24"/>
        <v>#N/A</v>
      </c>
      <c r="AG109">
        <f t="shared" si="24"/>
        <v>0.36299999999999999</v>
      </c>
      <c r="AH109" t="e">
        <f t="shared" si="24"/>
        <v>#N/A</v>
      </c>
      <c r="AI109" t="e">
        <f t="shared" si="24"/>
        <v>#N/A</v>
      </c>
      <c r="AJ109" t="e">
        <f t="shared" si="24"/>
        <v>#N/A</v>
      </c>
      <c r="AK109">
        <f t="shared" si="24"/>
        <v>0.58799999999999997</v>
      </c>
      <c r="AL109" t="e">
        <f t="shared" si="24"/>
        <v>#N/A</v>
      </c>
      <c r="AM109" t="e">
        <f t="shared" si="24"/>
        <v>#N/A</v>
      </c>
      <c r="AN109" t="e">
        <f t="shared" si="24"/>
        <v>#N/A</v>
      </c>
      <c r="AO109">
        <f t="shared" si="24"/>
        <v>0.88900000000000001</v>
      </c>
      <c r="AP109" t="e">
        <f t="shared" si="24"/>
        <v>#N/A</v>
      </c>
      <c r="AQ109" t="e">
        <f t="shared" si="24"/>
        <v>#N/A</v>
      </c>
      <c r="AR109" t="e">
        <f t="shared" si="24"/>
        <v>#N/A</v>
      </c>
      <c r="AS109">
        <f t="shared" si="24"/>
        <v>0.81499999999999995</v>
      </c>
      <c r="AT109" t="e">
        <f t="shared" si="24"/>
        <v>#N/A</v>
      </c>
      <c r="AU109" t="e">
        <f t="shared" si="24"/>
        <v>#N/A</v>
      </c>
      <c r="AV109" t="e">
        <f t="shared" si="24"/>
        <v>#N/A</v>
      </c>
      <c r="AW109">
        <f t="shared" si="24"/>
        <v>0.55500000000000005</v>
      </c>
      <c r="AX109" t="e">
        <f t="shared" si="24"/>
        <v>#N/A</v>
      </c>
      <c r="AY109" t="e">
        <f t="shared" si="24"/>
        <v>#N/A</v>
      </c>
    </row>
    <row r="110" spans="2:51" x14ac:dyDescent="0.25">
      <c r="B110">
        <v>2014</v>
      </c>
      <c r="C110" s="30" t="s">
        <v>68</v>
      </c>
      <c r="D110" t="e">
        <f t="shared" ref="D110:AY110" si="25">IF(MOD(COLUMN(),4)=1,D82,NA())</f>
        <v>#N/A</v>
      </c>
      <c r="E110">
        <f t="shared" si="25"/>
        <v>0.33900000000000002</v>
      </c>
      <c r="F110" t="e">
        <f t="shared" si="25"/>
        <v>#N/A</v>
      </c>
      <c r="G110" t="e">
        <f t="shared" si="25"/>
        <v>#N/A</v>
      </c>
      <c r="H110" t="e">
        <f t="shared" si="25"/>
        <v>#N/A</v>
      </c>
      <c r="I110">
        <f t="shared" si="25"/>
        <v>0.22500000000000001</v>
      </c>
      <c r="J110" t="e">
        <f t="shared" si="25"/>
        <v>#N/A</v>
      </c>
      <c r="K110" t="e">
        <f t="shared" si="25"/>
        <v>#N/A</v>
      </c>
      <c r="L110" t="e">
        <f t="shared" si="25"/>
        <v>#N/A</v>
      </c>
      <c r="M110">
        <f t="shared" si="25"/>
        <v>0.157</v>
      </c>
      <c r="N110" t="e">
        <f t="shared" si="25"/>
        <v>#N/A</v>
      </c>
      <c r="O110" t="e">
        <f t="shared" si="25"/>
        <v>#N/A</v>
      </c>
      <c r="P110" t="e">
        <f t="shared" si="25"/>
        <v>#N/A</v>
      </c>
      <c r="Q110">
        <f t="shared" si="25"/>
        <v>0.33800000000000002</v>
      </c>
      <c r="R110" t="e">
        <f t="shared" si="25"/>
        <v>#N/A</v>
      </c>
      <c r="S110" t="e">
        <f t="shared" si="25"/>
        <v>#N/A</v>
      </c>
      <c r="T110" t="e">
        <f t="shared" si="25"/>
        <v>#N/A</v>
      </c>
      <c r="U110">
        <f t="shared" si="25"/>
        <v>0.36099999999999999</v>
      </c>
      <c r="V110" t="e">
        <f t="shared" si="25"/>
        <v>#N/A</v>
      </c>
      <c r="W110" t="e">
        <f t="shared" si="25"/>
        <v>#N/A</v>
      </c>
      <c r="X110" t="e">
        <f t="shared" si="25"/>
        <v>#N/A</v>
      </c>
      <c r="Y110">
        <f t="shared" si="25"/>
        <v>0.34499999999999997</v>
      </c>
      <c r="Z110" t="e">
        <f t="shared" si="25"/>
        <v>#N/A</v>
      </c>
      <c r="AA110" t="e">
        <f t="shared" si="25"/>
        <v>#N/A</v>
      </c>
      <c r="AB110" t="e">
        <f t="shared" si="25"/>
        <v>#N/A</v>
      </c>
      <c r="AC110">
        <f t="shared" si="25"/>
        <v>0.36899999999999999</v>
      </c>
      <c r="AD110" t="e">
        <f t="shared" si="25"/>
        <v>#N/A</v>
      </c>
      <c r="AE110" t="e">
        <f t="shared" si="25"/>
        <v>#N/A</v>
      </c>
      <c r="AF110" t="e">
        <f t="shared" si="25"/>
        <v>#N/A</v>
      </c>
      <c r="AG110">
        <f t="shared" si="25"/>
        <v>0.34300000000000003</v>
      </c>
      <c r="AH110" t="e">
        <f t="shared" si="25"/>
        <v>#N/A</v>
      </c>
      <c r="AI110" t="e">
        <f t="shared" si="25"/>
        <v>#N/A</v>
      </c>
      <c r="AJ110" t="e">
        <f t="shared" si="25"/>
        <v>#N/A</v>
      </c>
      <c r="AK110">
        <f t="shared" si="25"/>
        <v>0.55500000000000005</v>
      </c>
      <c r="AL110" t="e">
        <f t="shared" si="25"/>
        <v>#N/A</v>
      </c>
      <c r="AM110" t="e">
        <f t="shared" si="25"/>
        <v>#N/A</v>
      </c>
      <c r="AN110" t="e">
        <f t="shared" si="25"/>
        <v>#N/A</v>
      </c>
      <c r="AO110">
        <f t="shared" si="25"/>
        <v>0.81499999999999995</v>
      </c>
      <c r="AP110" t="e">
        <f t="shared" si="25"/>
        <v>#N/A</v>
      </c>
      <c r="AQ110" t="e">
        <f t="shared" si="25"/>
        <v>#N/A</v>
      </c>
      <c r="AR110" t="e">
        <f t="shared" si="25"/>
        <v>#N/A</v>
      </c>
      <c r="AS110">
        <f t="shared" si="25"/>
        <v>0.79800000000000004</v>
      </c>
      <c r="AT110" t="e">
        <f t="shared" si="25"/>
        <v>#N/A</v>
      </c>
      <c r="AU110" t="e">
        <f t="shared" si="25"/>
        <v>#N/A</v>
      </c>
      <c r="AV110" t="e">
        <f t="shared" si="25"/>
        <v>#N/A</v>
      </c>
      <c r="AW110">
        <f t="shared" si="25"/>
        <v>0.54100000000000004</v>
      </c>
      <c r="AX110" t="e">
        <f t="shared" si="25"/>
        <v>#N/A</v>
      </c>
      <c r="AY110" t="e">
        <f t="shared" si="25"/>
        <v>#N/A</v>
      </c>
    </row>
    <row r="111" spans="2:51" x14ac:dyDescent="0.25">
      <c r="B111">
        <v>2014</v>
      </c>
      <c r="C111" s="30" t="s">
        <v>69</v>
      </c>
      <c r="D111" t="e">
        <f t="shared" ref="D111:AY111" si="26">IF(MOD(COLUMN(),4)=1,D83,NA())</f>
        <v>#N/A</v>
      </c>
      <c r="E111">
        <f t="shared" si="26"/>
        <v>0.315</v>
      </c>
      <c r="F111" t="e">
        <f t="shared" si="26"/>
        <v>#N/A</v>
      </c>
      <c r="G111" t="e">
        <f t="shared" si="26"/>
        <v>#N/A</v>
      </c>
      <c r="H111" t="e">
        <f t="shared" si="26"/>
        <v>#N/A</v>
      </c>
      <c r="I111">
        <f t="shared" si="26"/>
        <v>0.19400000000000001</v>
      </c>
      <c r="J111" t="e">
        <f t="shared" si="26"/>
        <v>#N/A</v>
      </c>
      <c r="K111" t="e">
        <f t="shared" si="26"/>
        <v>#N/A</v>
      </c>
      <c r="L111" t="e">
        <f t="shared" si="26"/>
        <v>#N/A</v>
      </c>
      <c r="M111">
        <f t="shared" si="26"/>
        <v>0.13</v>
      </c>
      <c r="N111" t="e">
        <f t="shared" si="26"/>
        <v>#N/A</v>
      </c>
      <c r="O111" t="e">
        <f t="shared" si="26"/>
        <v>#N/A</v>
      </c>
      <c r="P111" t="e">
        <f t="shared" si="26"/>
        <v>#N/A</v>
      </c>
      <c r="Q111">
        <f t="shared" si="26"/>
        <v>0.26600000000000001</v>
      </c>
      <c r="R111" t="e">
        <f t="shared" si="26"/>
        <v>#N/A</v>
      </c>
      <c r="S111" t="e">
        <f t="shared" si="26"/>
        <v>#N/A</v>
      </c>
      <c r="T111" t="e">
        <f t="shared" si="26"/>
        <v>#N/A</v>
      </c>
      <c r="U111">
        <f t="shared" si="26"/>
        <v>0.33100000000000002</v>
      </c>
      <c r="V111" t="e">
        <f t="shared" si="26"/>
        <v>#N/A</v>
      </c>
      <c r="W111" t="e">
        <f t="shared" si="26"/>
        <v>#N/A</v>
      </c>
      <c r="X111" t="e">
        <f t="shared" si="26"/>
        <v>#N/A</v>
      </c>
      <c r="Y111">
        <f t="shared" si="26"/>
        <v>0.32800000000000001</v>
      </c>
      <c r="Z111" t="e">
        <f t="shared" si="26"/>
        <v>#N/A</v>
      </c>
      <c r="AA111" t="e">
        <f t="shared" si="26"/>
        <v>#N/A</v>
      </c>
      <c r="AB111" t="e">
        <f t="shared" si="26"/>
        <v>#N/A</v>
      </c>
      <c r="AC111">
        <f t="shared" si="26"/>
        <v>0.35</v>
      </c>
      <c r="AD111" t="e">
        <f t="shared" si="26"/>
        <v>#N/A</v>
      </c>
      <c r="AE111" t="e">
        <f t="shared" si="26"/>
        <v>#N/A</v>
      </c>
      <c r="AF111" t="e">
        <f t="shared" si="26"/>
        <v>#N/A</v>
      </c>
      <c r="AG111">
        <f t="shared" si="26"/>
        <v>0.311</v>
      </c>
      <c r="AH111" t="e">
        <f t="shared" si="26"/>
        <v>#N/A</v>
      </c>
      <c r="AI111" t="e">
        <f t="shared" si="26"/>
        <v>#N/A</v>
      </c>
      <c r="AJ111" t="e">
        <f t="shared" si="26"/>
        <v>#N/A</v>
      </c>
      <c r="AK111">
        <f t="shared" si="26"/>
        <v>0.45100000000000001</v>
      </c>
      <c r="AL111" t="e">
        <f t="shared" si="26"/>
        <v>#N/A</v>
      </c>
      <c r="AM111" t="e">
        <f t="shared" si="26"/>
        <v>#N/A</v>
      </c>
      <c r="AN111" t="e">
        <f t="shared" si="26"/>
        <v>#N/A</v>
      </c>
      <c r="AO111">
        <f t="shared" si="26"/>
        <v>0.61899999999999999</v>
      </c>
      <c r="AP111" t="e">
        <f t="shared" si="26"/>
        <v>#N/A</v>
      </c>
      <c r="AQ111" t="e">
        <f t="shared" si="26"/>
        <v>#N/A</v>
      </c>
      <c r="AR111" t="e">
        <f t="shared" si="26"/>
        <v>#N/A</v>
      </c>
      <c r="AS111">
        <f t="shared" si="26"/>
        <v>0.7</v>
      </c>
      <c r="AT111" t="e">
        <f t="shared" si="26"/>
        <v>#N/A</v>
      </c>
      <c r="AU111" t="e">
        <f t="shared" si="26"/>
        <v>#N/A</v>
      </c>
      <c r="AV111" t="e">
        <f t="shared" si="26"/>
        <v>#N/A</v>
      </c>
      <c r="AW111">
        <f t="shared" si="26"/>
        <v>0.49</v>
      </c>
      <c r="AX111" t="e">
        <f t="shared" si="26"/>
        <v>#N/A</v>
      </c>
      <c r="AY111" t="e">
        <f t="shared" si="26"/>
        <v>#N/A</v>
      </c>
    </row>
    <row r="112" spans="2:51" x14ac:dyDescent="0.25">
      <c r="B112">
        <v>2014</v>
      </c>
      <c r="C112" s="30" t="s">
        <v>58</v>
      </c>
      <c r="D112" t="e">
        <f t="shared" ref="D112:AY112" si="27">IF(MOD(COLUMN(),4)=1,D84,NA())</f>
        <v>#N/A</v>
      </c>
      <c r="E112">
        <f t="shared" si="27"/>
        <v>0.31</v>
      </c>
      <c r="F112" t="e">
        <f t="shared" si="27"/>
        <v>#N/A</v>
      </c>
      <c r="G112" t="e">
        <f t="shared" si="27"/>
        <v>#N/A</v>
      </c>
      <c r="H112" t="e">
        <f t="shared" si="27"/>
        <v>#N/A</v>
      </c>
      <c r="I112">
        <f t="shared" si="27"/>
        <v>0.191</v>
      </c>
      <c r="J112" t="e">
        <f t="shared" si="27"/>
        <v>#N/A</v>
      </c>
      <c r="K112" t="e">
        <f t="shared" si="27"/>
        <v>#N/A</v>
      </c>
      <c r="L112" t="e">
        <f t="shared" si="27"/>
        <v>#N/A</v>
      </c>
      <c r="M112">
        <f t="shared" si="27"/>
        <v>0.11700000000000001</v>
      </c>
      <c r="N112" t="e">
        <f t="shared" si="27"/>
        <v>#N/A</v>
      </c>
      <c r="O112" t="e">
        <f t="shared" si="27"/>
        <v>#N/A</v>
      </c>
      <c r="P112" t="e">
        <f t="shared" si="27"/>
        <v>#N/A</v>
      </c>
      <c r="Q112">
        <f t="shared" si="27"/>
        <v>0.23300000000000001</v>
      </c>
      <c r="R112" t="e">
        <f t="shared" si="27"/>
        <v>#N/A</v>
      </c>
      <c r="S112" t="e">
        <f t="shared" si="27"/>
        <v>#N/A</v>
      </c>
      <c r="T112" t="e">
        <f t="shared" si="27"/>
        <v>#N/A</v>
      </c>
      <c r="U112">
        <f t="shared" si="27"/>
        <v>0.29199999999999998</v>
      </c>
      <c r="V112" t="e">
        <f t="shared" si="27"/>
        <v>#N/A</v>
      </c>
      <c r="W112" t="e">
        <f t="shared" si="27"/>
        <v>#N/A</v>
      </c>
      <c r="X112" t="e">
        <f t="shared" si="27"/>
        <v>#N/A</v>
      </c>
      <c r="Y112">
        <f t="shared" si="27"/>
        <v>0.29199999999999998</v>
      </c>
      <c r="Z112" t="e">
        <f t="shared" si="27"/>
        <v>#N/A</v>
      </c>
      <c r="AA112" t="e">
        <f t="shared" si="27"/>
        <v>#N/A</v>
      </c>
      <c r="AB112" t="e">
        <f t="shared" si="27"/>
        <v>#N/A</v>
      </c>
      <c r="AC112">
        <f t="shared" si="27"/>
        <v>0.30299999999999999</v>
      </c>
      <c r="AD112" t="e">
        <f t="shared" si="27"/>
        <v>#N/A</v>
      </c>
      <c r="AE112" t="e">
        <f t="shared" si="27"/>
        <v>#N/A</v>
      </c>
      <c r="AF112" t="e">
        <f t="shared" si="27"/>
        <v>#N/A</v>
      </c>
      <c r="AG112">
        <f t="shared" si="27"/>
        <v>0.27600000000000002</v>
      </c>
      <c r="AH112" t="e">
        <f t="shared" si="27"/>
        <v>#N/A</v>
      </c>
      <c r="AI112" t="e">
        <f t="shared" si="27"/>
        <v>#N/A</v>
      </c>
      <c r="AJ112" t="e">
        <f t="shared" si="27"/>
        <v>#N/A</v>
      </c>
      <c r="AK112">
        <f t="shared" si="27"/>
        <v>0.42</v>
      </c>
      <c r="AL112" t="e">
        <f t="shared" si="27"/>
        <v>#N/A</v>
      </c>
      <c r="AM112" t="e">
        <f t="shared" si="27"/>
        <v>#N/A</v>
      </c>
      <c r="AN112" t="e">
        <f t="shared" si="27"/>
        <v>#N/A</v>
      </c>
      <c r="AO112">
        <f t="shared" si="27"/>
        <v>0.57799999999999996</v>
      </c>
      <c r="AP112" t="e">
        <f t="shared" si="27"/>
        <v>#N/A</v>
      </c>
      <c r="AQ112" t="e">
        <f t="shared" si="27"/>
        <v>#N/A</v>
      </c>
      <c r="AR112" t="e">
        <f t="shared" si="27"/>
        <v>#N/A</v>
      </c>
      <c r="AS112">
        <f t="shared" si="27"/>
        <v>0.60499999999999998</v>
      </c>
      <c r="AT112" t="e">
        <f t="shared" si="27"/>
        <v>#N/A</v>
      </c>
      <c r="AU112" t="e">
        <f t="shared" si="27"/>
        <v>#N/A</v>
      </c>
      <c r="AV112" t="e">
        <f t="shared" si="27"/>
        <v>#N/A</v>
      </c>
      <c r="AW112">
        <f t="shared" si="27"/>
        <v>0.46800000000000003</v>
      </c>
      <c r="AX112" t="e">
        <f t="shared" si="27"/>
        <v>#N/A</v>
      </c>
      <c r="AY112" t="e">
        <f t="shared" si="27"/>
        <v>#N/A</v>
      </c>
    </row>
    <row r="113" spans="2:51" x14ac:dyDescent="0.25">
      <c r="B113">
        <v>2014</v>
      </c>
      <c r="C113" s="30" t="s">
        <v>59</v>
      </c>
      <c r="D113" t="e">
        <f t="shared" ref="D113:AY113" si="28">IF(MOD(COLUMN(),4)=1,D85,NA())</f>
        <v>#N/A</v>
      </c>
      <c r="E113">
        <f t="shared" si="28"/>
        <v>0.26100000000000001</v>
      </c>
      <c r="F113" t="e">
        <f t="shared" si="28"/>
        <v>#N/A</v>
      </c>
      <c r="G113" t="e">
        <f t="shared" si="28"/>
        <v>#N/A</v>
      </c>
      <c r="H113" t="e">
        <f t="shared" si="28"/>
        <v>#N/A</v>
      </c>
      <c r="I113">
        <f t="shared" si="28"/>
        <v>0.185</v>
      </c>
      <c r="J113" t="e">
        <f t="shared" si="28"/>
        <v>#N/A</v>
      </c>
      <c r="K113" t="e">
        <f t="shared" si="28"/>
        <v>#N/A</v>
      </c>
      <c r="L113" t="e">
        <f t="shared" si="28"/>
        <v>#N/A</v>
      </c>
      <c r="M113">
        <f t="shared" si="28"/>
        <v>0.115</v>
      </c>
      <c r="N113" t="e">
        <f t="shared" si="28"/>
        <v>#N/A</v>
      </c>
      <c r="O113" t="e">
        <f t="shared" si="28"/>
        <v>#N/A</v>
      </c>
      <c r="P113" t="e">
        <f t="shared" si="28"/>
        <v>#N/A</v>
      </c>
      <c r="Q113">
        <f t="shared" si="28"/>
        <v>0.20799999999999999</v>
      </c>
      <c r="R113" t="e">
        <f t="shared" si="28"/>
        <v>#N/A</v>
      </c>
      <c r="S113" t="e">
        <f t="shared" si="28"/>
        <v>#N/A</v>
      </c>
      <c r="T113" t="e">
        <f t="shared" si="28"/>
        <v>#N/A</v>
      </c>
      <c r="U113">
        <f t="shared" si="28"/>
        <v>0.248</v>
      </c>
      <c r="V113" t="e">
        <f t="shared" si="28"/>
        <v>#N/A</v>
      </c>
      <c r="W113" t="e">
        <f t="shared" si="28"/>
        <v>#N/A</v>
      </c>
      <c r="X113" t="e">
        <f t="shared" si="28"/>
        <v>#N/A</v>
      </c>
      <c r="Y113">
        <f t="shared" si="28"/>
        <v>0.251</v>
      </c>
      <c r="Z113" t="e">
        <f t="shared" si="28"/>
        <v>#N/A</v>
      </c>
      <c r="AA113" t="e">
        <f t="shared" si="28"/>
        <v>#N/A</v>
      </c>
      <c r="AB113" t="e">
        <f t="shared" si="28"/>
        <v>#N/A</v>
      </c>
      <c r="AC113">
        <f t="shared" si="28"/>
        <v>0.27200000000000002</v>
      </c>
      <c r="AD113" t="e">
        <f t="shared" si="28"/>
        <v>#N/A</v>
      </c>
      <c r="AE113" t="e">
        <f t="shared" si="28"/>
        <v>#N/A</v>
      </c>
      <c r="AF113" t="e">
        <f t="shared" si="28"/>
        <v>#N/A</v>
      </c>
      <c r="AG113">
        <f t="shared" si="28"/>
        <v>0.26400000000000001</v>
      </c>
      <c r="AH113" t="e">
        <f t="shared" si="28"/>
        <v>#N/A</v>
      </c>
      <c r="AI113" t="e">
        <f t="shared" si="28"/>
        <v>#N/A</v>
      </c>
      <c r="AJ113" t="e">
        <f t="shared" si="28"/>
        <v>#N/A</v>
      </c>
      <c r="AK113">
        <f t="shared" si="28"/>
        <v>0.35899999999999999</v>
      </c>
      <c r="AL113" t="e">
        <f t="shared" si="28"/>
        <v>#N/A</v>
      </c>
      <c r="AM113" t="e">
        <f t="shared" si="28"/>
        <v>#N/A</v>
      </c>
      <c r="AN113" t="e">
        <f t="shared" si="28"/>
        <v>#N/A</v>
      </c>
      <c r="AO113">
        <f t="shared" si="28"/>
        <v>0.48499999999999999</v>
      </c>
      <c r="AP113" t="e">
        <f t="shared" si="28"/>
        <v>#N/A</v>
      </c>
      <c r="AQ113" t="e">
        <f t="shared" si="28"/>
        <v>#N/A</v>
      </c>
      <c r="AR113" t="e">
        <f t="shared" si="28"/>
        <v>#N/A</v>
      </c>
      <c r="AS113">
        <f t="shared" si="28"/>
        <v>0.53500000000000003</v>
      </c>
      <c r="AT113" t="e">
        <f t="shared" si="28"/>
        <v>#N/A</v>
      </c>
      <c r="AU113" t="e">
        <f t="shared" si="28"/>
        <v>#N/A</v>
      </c>
      <c r="AV113" t="e">
        <f t="shared" si="28"/>
        <v>#N/A</v>
      </c>
      <c r="AW113">
        <f t="shared" si="28"/>
        <v>0.42799999999999999</v>
      </c>
      <c r="AX113" t="e">
        <f t="shared" si="28"/>
        <v>#N/A</v>
      </c>
      <c r="AY113" t="e">
        <f t="shared" si="28"/>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
  <sheetViews>
    <sheetView topLeftCell="A25" workbookViewId="0">
      <selection activeCell="E22" sqref="E22"/>
    </sheetView>
  </sheetViews>
  <sheetFormatPr defaultRowHeight="15" x14ac:dyDescent="0.25"/>
  <cols>
    <col min="1" max="1" width="14.85546875" bestFit="1" customWidth="1"/>
    <col min="2" max="2" width="12" bestFit="1" customWidth="1"/>
    <col min="3" max="3" width="10.7109375" bestFit="1" customWidth="1"/>
  </cols>
  <sheetData>
    <row r="1" spans="1:49" ht="18.75" x14ac:dyDescent="0.3">
      <c r="A1" s="37" t="s">
        <v>52</v>
      </c>
    </row>
    <row r="2" spans="1:49" x14ac:dyDescent="0.25">
      <c r="A2" t="s">
        <v>56</v>
      </c>
    </row>
    <row r="4" spans="1:49" x14ac:dyDescent="0.25">
      <c r="B4" s="29" t="s">
        <v>51</v>
      </c>
    </row>
    <row r="5" spans="1:49" x14ac:dyDescent="0.25">
      <c r="B5" s="1">
        <v>0</v>
      </c>
      <c r="C5" s="1">
        <v>2.0833333333333332E-2</v>
      </c>
      <c r="D5" s="1">
        <v>4.1666666666666699E-2</v>
      </c>
      <c r="E5" s="1">
        <v>6.25E-2</v>
      </c>
      <c r="F5" s="1">
        <v>8.3333333333333301E-2</v>
      </c>
      <c r="G5" s="1">
        <v>0.104166666666667</v>
      </c>
      <c r="H5" s="1">
        <v>0.125</v>
      </c>
      <c r="I5" s="1">
        <v>0.14583333333333301</v>
      </c>
      <c r="J5" s="1">
        <v>0.16666666666666699</v>
      </c>
      <c r="K5" s="1">
        <v>0.1875</v>
      </c>
      <c r="L5" s="1">
        <v>0.20833333333333301</v>
      </c>
      <c r="M5" s="1">
        <v>0.22916666666666699</v>
      </c>
      <c r="N5" s="1">
        <v>0.25</v>
      </c>
      <c r="O5" s="1">
        <v>0.27083333333333298</v>
      </c>
      <c r="P5" s="1">
        <v>0.29166666666666702</v>
      </c>
      <c r="Q5" s="1">
        <v>0.3125</v>
      </c>
      <c r="R5" s="1">
        <v>0.33333333333333298</v>
      </c>
      <c r="S5" s="1">
        <v>0.35416666666666702</v>
      </c>
      <c r="T5" s="1">
        <v>0.375</v>
      </c>
      <c r="U5" s="1">
        <v>0.39583333333333298</v>
      </c>
      <c r="V5" s="1">
        <v>0.41666666666666702</v>
      </c>
      <c r="W5" s="1">
        <v>0.4375</v>
      </c>
      <c r="X5" s="1">
        <v>0.45833333333333298</v>
      </c>
      <c r="Y5" s="1">
        <v>0.47916666666666702</v>
      </c>
      <c r="Z5" s="1">
        <v>0.5</v>
      </c>
      <c r="AA5" s="1">
        <v>0.52083333333333304</v>
      </c>
      <c r="AB5" s="1">
        <v>0.54166666666666696</v>
      </c>
      <c r="AC5" s="1">
        <v>0.5625</v>
      </c>
      <c r="AD5" s="1">
        <v>0.58333333333333304</v>
      </c>
      <c r="AE5" s="1">
        <v>0.60416666666666696</v>
      </c>
      <c r="AF5" s="1">
        <v>0.625</v>
      </c>
      <c r="AG5" s="1">
        <v>0.64583333333333304</v>
      </c>
      <c r="AH5" s="1">
        <v>0.66666666666666696</v>
      </c>
      <c r="AI5" s="1">
        <v>0.6875</v>
      </c>
      <c r="AJ5" s="1">
        <v>0.70833333333333304</v>
      </c>
      <c r="AK5" s="1">
        <v>0.72916666666666696</v>
      </c>
      <c r="AL5" s="1">
        <v>0.75</v>
      </c>
      <c r="AM5" s="1">
        <v>0.77083333333333304</v>
      </c>
      <c r="AN5" s="1">
        <v>0.79166666666666696</v>
      </c>
      <c r="AO5" s="1">
        <v>0.8125</v>
      </c>
      <c r="AP5" s="1">
        <v>0.83333333333333304</v>
      </c>
      <c r="AQ5" s="1">
        <v>0.85416666666666696</v>
      </c>
      <c r="AR5" s="1">
        <v>0.875</v>
      </c>
      <c r="AS5" s="1">
        <v>0.89583333333333304</v>
      </c>
      <c r="AT5" s="1">
        <v>0.91666666666666696</v>
      </c>
      <c r="AU5" s="1">
        <v>0.9375</v>
      </c>
      <c r="AV5" s="1">
        <v>0.95833333333333304</v>
      </c>
      <c r="AW5" s="1">
        <v>0.97916666666666696</v>
      </c>
    </row>
    <row r="7" spans="1:49" s="29" customFormat="1" ht="15.75" thickBot="1" x14ac:dyDescent="0.3">
      <c r="A7" s="29" t="s">
        <v>89</v>
      </c>
    </row>
    <row r="8" spans="1:49" x14ac:dyDescent="0.25">
      <c r="A8" s="2" t="s">
        <v>22</v>
      </c>
      <c r="B8" s="3" t="s">
        <v>31</v>
      </c>
      <c r="C8" s="4" t="s">
        <v>23</v>
      </c>
    </row>
    <row r="9" spans="1:49" ht="15.75" thickBot="1" x14ac:dyDescent="0.3">
      <c r="A9" s="5" t="s">
        <v>17</v>
      </c>
      <c r="B9" s="6">
        <v>23</v>
      </c>
      <c r="C9" s="7">
        <v>41660</v>
      </c>
    </row>
    <row r="10" spans="1:49" x14ac:dyDescent="0.25">
      <c r="A10" t="s">
        <v>7</v>
      </c>
      <c r="B10">
        <v>0.79534782608695653</v>
      </c>
      <c r="C10">
        <v>0.54356521739130426</v>
      </c>
      <c r="D10">
        <v>0.36943478260869567</v>
      </c>
      <c r="E10">
        <v>0.47413043478260869</v>
      </c>
      <c r="F10">
        <v>0.35952173913043478</v>
      </c>
      <c r="G10">
        <v>0.20026086956521738</v>
      </c>
      <c r="H10">
        <v>0.16269565217391313</v>
      </c>
      <c r="I10">
        <v>0.17134782608695653</v>
      </c>
      <c r="J10">
        <v>0.28369565217391307</v>
      </c>
      <c r="K10">
        <v>0.32830434782608686</v>
      </c>
      <c r="L10">
        <v>0.38960869565217388</v>
      </c>
      <c r="M10">
        <v>0.44739130434782604</v>
      </c>
      <c r="N10">
        <v>0.65426086956521734</v>
      </c>
      <c r="O10">
        <v>0.44873913043478275</v>
      </c>
      <c r="P10">
        <v>0.4684347826086957</v>
      </c>
      <c r="Q10">
        <v>0.75765217391304351</v>
      </c>
      <c r="R10">
        <v>1.2686521739130434</v>
      </c>
      <c r="S10">
        <v>0.80339130434782602</v>
      </c>
      <c r="T10">
        <v>0.86186956521739133</v>
      </c>
      <c r="U10">
        <v>0.61504347826086947</v>
      </c>
      <c r="V10">
        <v>0.55543478260869572</v>
      </c>
      <c r="W10">
        <v>0.43513043478260882</v>
      </c>
      <c r="X10">
        <v>0.44186956521739146</v>
      </c>
      <c r="Y10">
        <v>0.47891304347826097</v>
      </c>
      <c r="Z10">
        <v>0.54778260869565221</v>
      </c>
      <c r="AA10">
        <v>0.37695652173913036</v>
      </c>
      <c r="AB10">
        <v>0.34721739130434787</v>
      </c>
      <c r="AC10">
        <v>0.30543478260869561</v>
      </c>
      <c r="AD10">
        <v>0.28078260869565219</v>
      </c>
      <c r="AE10">
        <v>0.214</v>
      </c>
      <c r="AF10">
        <v>0.24817391304347827</v>
      </c>
      <c r="AG10">
        <v>0.36960869565217391</v>
      </c>
      <c r="AH10">
        <v>0.68399999999999983</v>
      </c>
      <c r="AI10">
        <v>1.1004347826086955</v>
      </c>
      <c r="AJ10">
        <v>1.1959999999999997</v>
      </c>
      <c r="AK10">
        <v>1.8233478260869567</v>
      </c>
      <c r="AL10">
        <v>2.2839565217391304</v>
      </c>
      <c r="AM10">
        <v>2.5363478260869567</v>
      </c>
      <c r="AN10">
        <v>2.1420434782608693</v>
      </c>
      <c r="AO10">
        <v>1.9942608695652171</v>
      </c>
      <c r="AP10">
        <v>2.6918260869565214</v>
      </c>
      <c r="AQ10">
        <v>2.7943478260869563</v>
      </c>
      <c r="AR10">
        <v>2.8501739130434784</v>
      </c>
      <c r="AS10">
        <v>2.7068260869565215</v>
      </c>
      <c r="AT10">
        <v>2.187782608695652</v>
      </c>
      <c r="AU10">
        <v>1.7006086956521738</v>
      </c>
      <c r="AV10">
        <v>1.0317391304347825</v>
      </c>
      <c r="AW10">
        <v>0.60173913043478267</v>
      </c>
    </row>
    <row r="11" spans="1:49" x14ac:dyDescent="0.25">
      <c r="A11" t="s">
        <v>8</v>
      </c>
      <c r="B11">
        <v>1.6753115207923583</v>
      </c>
      <c r="C11">
        <v>1.2864976707779132</v>
      </c>
      <c r="D11">
        <v>1.1561013177559292</v>
      </c>
      <c r="E11">
        <v>1.1839719861684315</v>
      </c>
      <c r="F11">
        <v>0.69760987206090896</v>
      </c>
      <c r="G11">
        <v>0.32627779817362323</v>
      </c>
      <c r="H11">
        <v>0.31624349576963767</v>
      </c>
      <c r="I11">
        <v>0.3046553356135201</v>
      </c>
      <c r="J11">
        <v>0.88131701214110703</v>
      </c>
      <c r="K11">
        <v>0.76388120416144967</v>
      </c>
      <c r="L11">
        <v>0.82658254491448857</v>
      </c>
      <c r="M11">
        <v>0.70773413980690625</v>
      </c>
      <c r="N11">
        <v>1.1646449797486593</v>
      </c>
      <c r="O11">
        <v>0.52200872662431286</v>
      </c>
      <c r="P11">
        <v>0.53990460656464434</v>
      </c>
      <c r="Q11">
        <v>1.2051617246696378</v>
      </c>
      <c r="R11">
        <v>1.693989336896129</v>
      </c>
      <c r="S11">
        <v>1.3644672866304217</v>
      </c>
      <c r="T11">
        <v>1.3940261933220564</v>
      </c>
      <c r="U11">
        <v>1.4678566464022813</v>
      </c>
      <c r="V11">
        <v>1.3230743408676817</v>
      </c>
      <c r="W11">
        <v>1.2668658644770079</v>
      </c>
      <c r="X11">
        <v>0.72396134404261125</v>
      </c>
      <c r="Y11">
        <v>0.82723861090231332</v>
      </c>
      <c r="Z11">
        <v>1.0455047913686017</v>
      </c>
      <c r="AA11">
        <v>0.46658006019242831</v>
      </c>
      <c r="AB11">
        <v>0.33536926141490109</v>
      </c>
      <c r="AC11">
        <v>0.36707069248393071</v>
      </c>
      <c r="AD11">
        <v>0.37699673937844119</v>
      </c>
      <c r="AE11">
        <v>0.31686346356980727</v>
      </c>
      <c r="AF11">
        <v>0.3361118120471645</v>
      </c>
      <c r="AG11">
        <v>0.45519943073243224</v>
      </c>
      <c r="AH11">
        <v>1.034539423212967</v>
      </c>
      <c r="AI11">
        <v>1.7389402683580009</v>
      </c>
      <c r="AJ11">
        <v>1.8177976935141753</v>
      </c>
      <c r="AK11">
        <v>2.4335416317617797</v>
      </c>
      <c r="AL11">
        <v>2.6793427022696323</v>
      </c>
      <c r="AM11">
        <v>2.8602306106754849</v>
      </c>
      <c r="AN11">
        <v>2.3812777028359617</v>
      </c>
      <c r="AO11">
        <v>2.3115635050641945</v>
      </c>
      <c r="AP11">
        <v>2.5657803110833717</v>
      </c>
      <c r="AQ11">
        <v>2.7135981414936494</v>
      </c>
      <c r="AR11">
        <v>2.7713101701701564</v>
      </c>
      <c r="AS11">
        <v>2.7309705842457941</v>
      </c>
      <c r="AT11">
        <v>2.5994204066662414</v>
      </c>
      <c r="AU11">
        <v>2.2199422133988174</v>
      </c>
      <c r="AV11">
        <v>1.7753031038873157</v>
      </c>
      <c r="AW11">
        <v>1.1167419013846935</v>
      </c>
    </row>
    <row r="12" spans="1:49" x14ac:dyDescent="0.25">
      <c r="A12" t="s">
        <v>9</v>
      </c>
      <c r="B12">
        <v>5.9199999999999996E-2</v>
      </c>
      <c r="C12">
        <v>3.0000000000000002E-2</v>
      </c>
      <c r="D12">
        <v>5.11E-2</v>
      </c>
      <c r="E12">
        <v>3.8199999999999998E-2</v>
      </c>
      <c r="F12">
        <v>4.8600000000000004E-2</v>
      </c>
      <c r="G12">
        <v>4.3399999999999994E-2</v>
      </c>
      <c r="H12">
        <v>2.3199999999999998E-2</v>
      </c>
      <c r="I12">
        <v>5.1499999999999997E-2</v>
      </c>
      <c r="J12">
        <v>2.2699999999999998E-2</v>
      </c>
      <c r="K12">
        <v>5.21E-2</v>
      </c>
      <c r="L12">
        <v>2.8300000000000002E-2</v>
      </c>
      <c r="M12">
        <v>5.0600000000000006E-2</v>
      </c>
      <c r="N12">
        <v>4.3899999999999995E-2</v>
      </c>
      <c r="O12">
        <v>6.8600000000000008E-2</v>
      </c>
      <c r="P12">
        <v>7.2800000000000004E-2</v>
      </c>
      <c r="Q12">
        <v>9.870000000000001E-2</v>
      </c>
      <c r="R12">
        <v>8.2900000000000001E-2</v>
      </c>
      <c r="S12">
        <v>5.3699999999999998E-2</v>
      </c>
      <c r="T12">
        <v>5.6000000000000001E-2</v>
      </c>
      <c r="U12">
        <v>7.1999999999999995E-2</v>
      </c>
      <c r="V12">
        <v>3.4100000000000005E-2</v>
      </c>
      <c r="W12">
        <v>5.8100000000000006E-2</v>
      </c>
      <c r="X12">
        <v>5.0700000000000002E-2</v>
      </c>
      <c r="Y12">
        <v>6.0999999999999999E-2</v>
      </c>
      <c r="Z12">
        <v>4.2200000000000001E-2</v>
      </c>
      <c r="AA12">
        <v>5.4600000000000003E-2</v>
      </c>
      <c r="AB12">
        <v>7.9899999999999999E-2</v>
      </c>
      <c r="AC12">
        <v>6.54E-2</v>
      </c>
      <c r="AD12">
        <v>5.16E-2</v>
      </c>
      <c r="AE12">
        <v>3.1900000000000005E-2</v>
      </c>
      <c r="AF12">
        <v>6.6700000000000009E-2</v>
      </c>
      <c r="AG12">
        <v>5.5600000000000004E-2</v>
      </c>
      <c r="AH12">
        <v>5.5800000000000002E-2</v>
      </c>
      <c r="AI12">
        <v>8.3600000000000008E-2</v>
      </c>
      <c r="AJ12">
        <v>0.14499999999999999</v>
      </c>
      <c r="AK12">
        <v>0.1032</v>
      </c>
      <c r="AL12">
        <v>0.13400000000000001</v>
      </c>
      <c r="AM12">
        <v>0.13300000000000001</v>
      </c>
      <c r="AN12">
        <v>0.13220000000000001</v>
      </c>
      <c r="AO12">
        <v>0.20979999999999999</v>
      </c>
      <c r="AP12">
        <v>0.1847</v>
      </c>
      <c r="AQ12">
        <v>0.14909999999999998</v>
      </c>
      <c r="AR12">
        <v>0.18359999999999999</v>
      </c>
      <c r="AS12">
        <v>0.1227</v>
      </c>
      <c r="AT12">
        <v>0.12139999999999999</v>
      </c>
      <c r="AU12">
        <v>8.1000000000000003E-2</v>
      </c>
      <c r="AV12">
        <v>7.010000000000001E-2</v>
      </c>
      <c r="AW12">
        <v>5.0700000000000002E-2</v>
      </c>
    </row>
    <row r="13" spans="1:49" x14ac:dyDescent="0.25">
      <c r="A13" t="s">
        <v>10</v>
      </c>
      <c r="B13">
        <v>5.2838999999999974</v>
      </c>
      <c r="C13">
        <v>2.8758999999999975</v>
      </c>
      <c r="D13">
        <v>0.56729999999999947</v>
      </c>
      <c r="E13">
        <v>1.8332999999999995</v>
      </c>
      <c r="F13">
        <v>1.6494999999999997</v>
      </c>
      <c r="G13">
        <v>0.44369999999999987</v>
      </c>
      <c r="H13">
        <v>0.3424999999999998</v>
      </c>
      <c r="I13">
        <v>0.33879999999999977</v>
      </c>
      <c r="J13">
        <v>0.34509999999999974</v>
      </c>
      <c r="K13">
        <v>1.4388999999999983</v>
      </c>
      <c r="L13">
        <v>1.5800999999999998</v>
      </c>
      <c r="M13">
        <v>2.1381999999999994</v>
      </c>
      <c r="N13">
        <v>3.3205999999999971</v>
      </c>
      <c r="O13">
        <v>1.6119999999999999</v>
      </c>
      <c r="P13">
        <v>1.8120999999999992</v>
      </c>
      <c r="Q13">
        <v>2.8286999999999978</v>
      </c>
      <c r="R13">
        <v>4.9581999999999988</v>
      </c>
      <c r="S13">
        <v>3.8943999999999979</v>
      </c>
      <c r="T13">
        <v>2.8429999999999991</v>
      </c>
      <c r="U13">
        <v>1.6938</v>
      </c>
      <c r="V13">
        <v>1.9513999999999996</v>
      </c>
      <c r="W13">
        <v>0.36049999999999999</v>
      </c>
      <c r="X13">
        <v>1.6219999999999994</v>
      </c>
      <c r="Y13">
        <v>1.5859999999999994</v>
      </c>
      <c r="Z13">
        <v>3.4056999999999968</v>
      </c>
      <c r="AA13">
        <v>1.2089999999999996</v>
      </c>
      <c r="AB13">
        <v>1.0384999999999998</v>
      </c>
      <c r="AC13">
        <v>0.75900000000000001</v>
      </c>
      <c r="AD13">
        <v>1.0375999999999992</v>
      </c>
      <c r="AE13">
        <v>0.56949999999999945</v>
      </c>
      <c r="AF13">
        <v>0.71629999999999971</v>
      </c>
      <c r="AG13">
        <v>1.503199999999999</v>
      </c>
      <c r="AH13">
        <v>2.7964999999999982</v>
      </c>
      <c r="AI13">
        <v>5.2177999999999951</v>
      </c>
      <c r="AJ13">
        <v>5.3469999999999951</v>
      </c>
      <c r="AK13">
        <v>6.7377999999999982</v>
      </c>
      <c r="AL13">
        <v>7.3425999999999974</v>
      </c>
      <c r="AM13">
        <v>7.3850999999999987</v>
      </c>
      <c r="AN13">
        <v>6.2825999999999995</v>
      </c>
      <c r="AO13">
        <v>5.9245999999999999</v>
      </c>
      <c r="AP13">
        <v>5.8463000000000003</v>
      </c>
      <c r="AQ13">
        <v>6.4426999999999985</v>
      </c>
      <c r="AR13">
        <v>6.8766999999999987</v>
      </c>
      <c r="AS13">
        <v>6.3365999999999998</v>
      </c>
      <c r="AT13">
        <v>5.9777999999999993</v>
      </c>
      <c r="AU13">
        <v>5.5401999999999996</v>
      </c>
      <c r="AV13">
        <v>5.3758999999999979</v>
      </c>
      <c r="AW13">
        <v>3.2071999999999985</v>
      </c>
    </row>
    <row r="14" spans="1:49" x14ac:dyDescent="0.25">
      <c r="A14" t="s">
        <v>11</v>
      </c>
      <c r="B14">
        <v>0.154</v>
      </c>
      <c r="C14">
        <v>0.111</v>
      </c>
      <c r="D14">
        <v>0.109</v>
      </c>
      <c r="E14">
        <v>9.1999999999999998E-2</v>
      </c>
      <c r="F14">
        <v>0.113</v>
      </c>
      <c r="G14">
        <v>0.106</v>
      </c>
      <c r="H14">
        <v>9.8000000000000004E-2</v>
      </c>
      <c r="I14">
        <v>8.4000000000000005E-2</v>
      </c>
      <c r="J14">
        <v>7.9000000000000001E-2</v>
      </c>
      <c r="K14">
        <v>0.10100000000000001</v>
      </c>
      <c r="L14">
        <v>0.14000000000000001</v>
      </c>
      <c r="M14">
        <v>0.13600000000000001</v>
      </c>
      <c r="N14">
        <v>0.16900000000000001</v>
      </c>
      <c r="O14">
        <v>0.21299999999999999</v>
      </c>
      <c r="P14">
        <v>0.315</v>
      </c>
      <c r="Q14">
        <v>0.318</v>
      </c>
      <c r="R14">
        <v>0.51300000000000001</v>
      </c>
      <c r="S14">
        <v>0.16400000000000001</v>
      </c>
      <c r="T14">
        <v>0.27400000000000002</v>
      </c>
      <c r="U14">
        <v>0.16900000000000001</v>
      </c>
      <c r="V14">
        <v>0.13</v>
      </c>
      <c r="W14">
        <v>0.14699999999999999</v>
      </c>
      <c r="X14">
        <v>0.17799999999999999</v>
      </c>
      <c r="Y14">
        <v>0.153</v>
      </c>
      <c r="Z14">
        <v>0.153</v>
      </c>
      <c r="AA14">
        <v>0.151</v>
      </c>
      <c r="AB14">
        <v>0.183</v>
      </c>
      <c r="AC14">
        <v>0.17599999999999999</v>
      </c>
      <c r="AD14">
        <v>0.13900000000000001</v>
      </c>
      <c r="AE14">
        <v>0.13400000000000001</v>
      </c>
      <c r="AF14">
        <v>0.13600000000000001</v>
      </c>
      <c r="AG14">
        <v>0.18099999999999999</v>
      </c>
      <c r="AH14">
        <v>0.27800000000000002</v>
      </c>
      <c r="AI14">
        <v>0.59099999999999997</v>
      </c>
      <c r="AJ14">
        <v>0.442</v>
      </c>
      <c r="AK14">
        <v>0.5</v>
      </c>
      <c r="AL14">
        <v>0.72</v>
      </c>
      <c r="AM14">
        <v>0.625</v>
      </c>
      <c r="AN14">
        <v>0.80300000000000005</v>
      </c>
      <c r="AO14">
        <v>0.95199999999999996</v>
      </c>
      <c r="AP14">
        <v>1.083</v>
      </c>
      <c r="AQ14">
        <v>1.62</v>
      </c>
      <c r="AR14">
        <v>1.26</v>
      </c>
      <c r="AS14">
        <v>0.61</v>
      </c>
      <c r="AT14">
        <v>0.53400000000000003</v>
      </c>
      <c r="AU14">
        <v>0.193</v>
      </c>
      <c r="AV14">
        <v>0.14099999999999999</v>
      </c>
      <c r="AW14">
        <v>0.13700000000000001</v>
      </c>
    </row>
    <row r="16" spans="1:49" s="29" customFormat="1" ht="15.75" thickBot="1" x14ac:dyDescent="0.3">
      <c r="A16" s="29" t="s">
        <v>90</v>
      </c>
    </row>
    <row r="17" spans="1:49" x14ac:dyDescent="0.25">
      <c r="A17" s="2" t="s">
        <v>22</v>
      </c>
      <c r="B17" s="3" t="s">
        <v>31</v>
      </c>
      <c r="C17" s="4" t="s">
        <v>23</v>
      </c>
    </row>
    <row r="18" spans="1:49" ht="15.75" thickBot="1" x14ac:dyDescent="0.3">
      <c r="A18" s="5" t="s">
        <v>18</v>
      </c>
      <c r="B18" s="6">
        <v>24</v>
      </c>
      <c r="C18" s="7">
        <v>41662</v>
      </c>
    </row>
    <row r="19" spans="1:49" x14ac:dyDescent="0.25">
      <c r="A19" t="s">
        <v>7</v>
      </c>
      <c r="B19">
        <v>0.8477083333333334</v>
      </c>
      <c r="C19">
        <v>0.80616666666666681</v>
      </c>
      <c r="D19">
        <v>0.76791666666666669</v>
      </c>
      <c r="E19">
        <v>0.70479166666666659</v>
      </c>
      <c r="F19">
        <v>0.59479166666666672</v>
      </c>
      <c r="G19">
        <v>0.5834583333333333</v>
      </c>
      <c r="H19">
        <v>0.58629166666666677</v>
      </c>
      <c r="I19">
        <v>0.42295833333333333</v>
      </c>
      <c r="J19">
        <v>0.23766666666666669</v>
      </c>
      <c r="K19">
        <v>0.20166666666666669</v>
      </c>
      <c r="L19">
        <v>0.20091666666666663</v>
      </c>
      <c r="M19">
        <v>0.30624999999999997</v>
      </c>
      <c r="N19">
        <v>0.64504166666666662</v>
      </c>
      <c r="O19">
        <v>0.59670833333333329</v>
      </c>
      <c r="P19">
        <v>0.95104166666666679</v>
      </c>
      <c r="Q19">
        <v>1.1476249999999999</v>
      </c>
      <c r="R19">
        <v>1.7183750000000002</v>
      </c>
      <c r="S19">
        <v>0.97962499999999997</v>
      </c>
      <c r="T19">
        <v>0.9139999999999997</v>
      </c>
      <c r="U19">
        <v>0.65216666666666656</v>
      </c>
      <c r="V19">
        <v>0.43862500000000004</v>
      </c>
      <c r="W19">
        <v>0.46100000000000002</v>
      </c>
      <c r="X19">
        <v>0.47970833333333335</v>
      </c>
      <c r="Y19">
        <v>0.57029166666666664</v>
      </c>
      <c r="Z19">
        <v>0.70733333333333326</v>
      </c>
      <c r="AA19">
        <v>0.87233333333333318</v>
      </c>
      <c r="AB19">
        <v>0.79045833333333337</v>
      </c>
      <c r="AC19">
        <v>0.74920833333333314</v>
      </c>
      <c r="AD19">
        <v>0.42399999999999993</v>
      </c>
      <c r="AE19">
        <v>0.56491666666666662</v>
      </c>
      <c r="AF19">
        <v>0.97412500000000024</v>
      </c>
      <c r="AG19">
        <v>1.0508333333333335</v>
      </c>
      <c r="AH19">
        <v>1.2785833333333334</v>
      </c>
      <c r="AI19">
        <v>1.1649999999999998</v>
      </c>
      <c r="AJ19">
        <v>1.4597499999999999</v>
      </c>
      <c r="AK19">
        <v>2.317166666666667</v>
      </c>
      <c r="AL19">
        <v>2.4622499999999996</v>
      </c>
      <c r="AM19">
        <v>2.0854166666666667</v>
      </c>
      <c r="AN19">
        <v>1.882125</v>
      </c>
      <c r="AO19">
        <v>2.1888333333333332</v>
      </c>
      <c r="AP19">
        <v>2.717916666666667</v>
      </c>
      <c r="AQ19">
        <v>2.3995416666666665</v>
      </c>
      <c r="AR19">
        <v>2.3508333333333331</v>
      </c>
      <c r="AS19">
        <v>1.5414999999999999</v>
      </c>
      <c r="AT19">
        <v>1.4811250000000002</v>
      </c>
      <c r="AU19">
        <v>1.1432499999999999</v>
      </c>
      <c r="AV19">
        <v>0.90233333333333343</v>
      </c>
      <c r="AW19">
        <v>0.80491666666666672</v>
      </c>
    </row>
    <row r="20" spans="1:49" x14ac:dyDescent="0.25">
      <c r="A20" t="s">
        <v>8</v>
      </c>
      <c r="B20">
        <v>1.7630265350827246</v>
      </c>
      <c r="C20">
        <v>1.7558439978903411</v>
      </c>
      <c r="D20">
        <v>1.6105452470370474</v>
      </c>
      <c r="E20">
        <v>1.4396169774167942</v>
      </c>
      <c r="F20">
        <v>1.4575382157467842</v>
      </c>
      <c r="G20">
        <v>1.4562858647695298</v>
      </c>
      <c r="H20">
        <v>1.4598120331403794</v>
      </c>
      <c r="I20">
        <v>1.022068723936544</v>
      </c>
      <c r="J20">
        <v>0.46642811708321907</v>
      </c>
      <c r="K20">
        <v>0.32632094986200405</v>
      </c>
      <c r="L20">
        <v>0.31508493218932832</v>
      </c>
      <c r="M20">
        <v>0.53747640999800883</v>
      </c>
      <c r="N20">
        <v>1.2811846243483671</v>
      </c>
      <c r="O20">
        <v>1.4568423709655687</v>
      </c>
      <c r="P20">
        <v>1.4152009990646643</v>
      </c>
      <c r="Q20">
        <v>1.4907225505861537</v>
      </c>
      <c r="R20">
        <v>1.9309616845431996</v>
      </c>
      <c r="S20">
        <v>1.5583795042761004</v>
      </c>
      <c r="T20">
        <v>1.7031447639459547</v>
      </c>
      <c r="U20">
        <v>1.2425894304852358</v>
      </c>
      <c r="V20">
        <v>1.1469518322208578</v>
      </c>
      <c r="W20">
        <v>1.151801273620169</v>
      </c>
      <c r="X20">
        <v>1.1605933070095495</v>
      </c>
      <c r="Y20">
        <v>1.2825347009176675</v>
      </c>
      <c r="Z20">
        <v>1.6331596920418239</v>
      </c>
      <c r="AA20">
        <v>1.8057121843620658</v>
      </c>
      <c r="AB20">
        <v>1.7596191776524599</v>
      </c>
      <c r="AC20">
        <v>1.3820012892200202</v>
      </c>
      <c r="AD20">
        <v>1.1610368304834822</v>
      </c>
      <c r="AE20">
        <v>1.2828187345829889</v>
      </c>
      <c r="AF20">
        <v>1.9464589769407017</v>
      </c>
      <c r="AG20">
        <v>1.8326526667924417</v>
      </c>
      <c r="AH20">
        <v>2.1878330139892874</v>
      </c>
      <c r="AI20">
        <v>2.005560596029905</v>
      </c>
      <c r="AJ20">
        <v>1.9519117997268831</v>
      </c>
      <c r="AK20">
        <v>2.4295802762700758</v>
      </c>
      <c r="AL20">
        <v>2.4904647593152789</v>
      </c>
      <c r="AM20">
        <v>2.5220910219871939</v>
      </c>
      <c r="AN20">
        <v>2.4411526378100485</v>
      </c>
      <c r="AO20">
        <v>2.5426406791342751</v>
      </c>
      <c r="AP20">
        <v>2.5936558874142959</v>
      </c>
      <c r="AQ20">
        <v>2.4306122502842538</v>
      </c>
      <c r="AR20">
        <v>2.2944156718786419</v>
      </c>
      <c r="AS20">
        <v>2.0891119394738458</v>
      </c>
      <c r="AT20">
        <v>2.1814075295053437</v>
      </c>
      <c r="AU20">
        <v>1.7755496699430242</v>
      </c>
      <c r="AV20">
        <v>1.7299428155079393</v>
      </c>
      <c r="AW20">
        <v>1.6394780165243652</v>
      </c>
    </row>
    <row r="21" spans="1:49" x14ac:dyDescent="0.25">
      <c r="A21" t="s">
        <v>9</v>
      </c>
      <c r="B21">
        <v>4.5199999999999997E-2</v>
      </c>
      <c r="C21">
        <v>3.4400000000000007E-2</v>
      </c>
      <c r="D21">
        <v>5.4600000000000003E-2</v>
      </c>
      <c r="E21">
        <v>4.845E-2</v>
      </c>
      <c r="F21">
        <v>5.3149999999999996E-2</v>
      </c>
      <c r="G21">
        <v>3.4550000000000004E-2</v>
      </c>
      <c r="H21">
        <v>3.7149999999999996E-2</v>
      </c>
      <c r="I21">
        <v>3.8449999999999998E-2</v>
      </c>
      <c r="J21">
        <v>2.5650000000000013E-2</v>
      </c>
      <c r="K21">
        <v>3.9000000000000007E-2</v>
      </c>
      <c r="L21">
        <v>2.4150000000000008E-2</v>
      </c>
      <c r="M21">
        <v>4.3299999999999998E-2</v>
      </c>
      <c r="N21">
        <v>3.8050000000000014E-2</v>
      </c>
      <c r="O21">
        <v>5.4750000000000007E-2</v>
      </c>
      <c r="P21">
        <v>9.8500000000000004E-2</v>
      </c>
      <c r="Q21">
        <v>5.4550000000000015E-2</v>
      </c>
      <c r="R21">
        <v>0.128</v>
      </c>
      <c r="S21">
        <v>4.0149999999999998E-2</v>
      </c>
      <c r="T21">
        <v>6.5800000000000011E-2</v>
      </c>
      <c r="U21">
        <v>5.3600000000000009E-2</v>
      </c>
      <c r="V21">
        <v>6.4149999999999999E-2</v>
      </c>
      <c r="W21">
        <v>6.5100000000000005E-2</v>
      </c>
      <c r="X21">
        <v>3.3500000000000002E-2</v>
      </c>
      <c r="Y21">
        <v>5.4199999999999998E-2</v>
      </c>
      <c r="Z21">
        <v>5.0600000000000006E-2</v>
      </c>
      <c r="AA21">
        <v>4.8500000000000001E-2</v>
      </c>
      <c r="AB21">
        <v>6.9450000000000012E-2</v>
      </c>
      <c r="AC21">
        <v>2.8700000000000003E-2</v>
      </c>
      <c r="AD21">
        <v>4.3850000000000007E-2</v>
      </c>
      <c r="AE21">
        <v>5.5500000000000008E-2</v>
      </c>
      <c r="AF21">
        <v>6.9850000000000009E-2</v>
      </c>
      <c r="AG21">
        <v>6.6350000000000006E-2</v>
      </c>
      <c r="AH21">
        <v>7.3000000000000009E-2</v>
      </c>
      <c r="AI21">
        <v>7.4300000000000019E-2</v>
      </c>
      <c r="AJ21">
        <v>5.9350000000000014E-2</v>
      </c>
      <c r="AK21">
        <v>0.11110000000000002</v>
      </c>
      <c r="AL21">
        <v>0.20945000000000003</v>
      </c>
      <c r="AM21">
        <v>0.17780000000000004</v>
      </c>
      <c r="AN21">
        <v>0.1366</v>
      </c>
      <c r="AO21">
        <v>0.14499999999999999</v>
      </c>
      <c r="AP21">
        <v>0.17000000000000004</v>
      </c>
      <c r="AQ21">
        <v>0.20500000000000004</v>
      </c>
      <c r="AR21">
        <v>0.13310000000000002</v>
      </c>
      <c r="AS21">
        <v>0.1343</v>
      </c>
      <c r="AT21">
        <v>0.12060000000000001</v>
      </c>
      <c r="AU21">
        <v>8.1550000000000011E-2</v>
      </c>
      <c r="AV21">
        <v>6.2649999999999997E-2</v>
      </c>
      <c r="AW21">
        <v>6.2200000000000005E-2</v>
      </c>
    </row>
    <row r="22" spans="1:49" x14ac:dyDescent="0.25">
      <c r="A22" t="s">
        <v>10</v>
      </c>
      <c r="B22">
        <v>5.331999999999999</v>
      </c>
      <c r="C22">
        <v>5.2955499999999995</v>
      </c>
      <c r="D22">
        <v>4.9132499999999988</v>
      </c>
      <c r="E22">
        <v>4.5337499999999924</v>
      </c>
      <c r="F22">
        <v>4.5607499999999925</v>
      </c>
      <c r="G22">
        <v>4.5351999999999926</v>
      </c>
      <c r="H22">
        <v>4.5373999999999928</v>
      </c>
      <c r="I22">
        <v>1.6956999999999998</v>
      </c>
      <c r="J22">
        <v>1.344649999999997</v>
      </c>
      <c r="K22">
        <v>0.7218499999999991</v>
      </c>
      <c r="L22">
        <v>0.52064999999999961</v>
      </c>
      <c r="M22">
        <v>1.4365499999999987</v>
      </c>
      <c r="N22">
        <v>3.956099999999994</v>
      </c>
      <c r="O22">
        <v>1.7415499999999975</v>
      </c>
      <c r="P22">
        <v>3.389199999999998</v>
      </c>
      <c r="Q22">
        <v>3.6899999999999986</v>
      </c>
      <c r="R22">
        <v>5.701249999999999</v>
      </c>
      <c r="S22">
        <v>4.1043499999999984</v>
      </c>
      <c r="T22">
        <v>5.4377999999999957</v>
      </c>
      <c r="U22">
        <v>2.2926499999999996</v>
      </c>
      <c r="V22">
        <v>1.0768999999999984</v>
      </c>
      <c r="W22">
        <v>1.2046999999999992</v>
      </c>
      <c r="X22">
        <v>1.9683999999999968</v>
      </c>
      <c r="Y22">
        <v>2.711849999999997</v>
      </c>
      <c r="Z22">
        <v>5.1238499999999911</v>
      </c>
      <c r="AA22">
        <v>5.5084999999999944</v>
      </c>
      <c r="AB22">
        <v>5.6132499999999901</v>
      </c>
      <c r="AC22">
        <v>3.6394499999999952</v>
      </c>
      <c r="AD22">
        <v>0.65869999999999951</v>
      </c>
      <c r="AE22">
        <v>2.7637499999999955</v>
      </c>
      <c r="AF22">
        <v>5.6717999999999984</v>
      </c>
      <c r="AG22">
        <v>5.8167999999999971</v>
      </c>
      <c r="AH22">
        <v>6.2759499999999981</v>
      </c>
      <c r="AI22">
        <v>6.309149999999998</v>
      </c>
      <c r="AJ22">
        <v>5.4407999999999976</v>
      </c>
      <c r="AK22">
        <v>6.1957499999999994</v>
      </c>
      <c r="AL22">
        <v>6.1821499999999991</v>
      </c>
      <c r="AM22">
        <v>6.4191499999999992</v>
      </c>
      <c r="AN22">
        <v>6.4520999999999988</v>
      </c>
      <c r="AO22">
        <v>6.0314999999999994</v>
      </c>
      <c r="AP22">
        <v>6.1493000000000002</v>
      </c>
      <c r="AQ22">
        <v>5.7625999999999999</v>
      </c>
      <c r="AR22">
        <v>5.6204000000000001</v>
      </c>
      <c r="AS22">
        <v>5.7607999999999997</v>
      </c>
      <c r="AT22">
        <v>6.2862499999999981</v>
      </c>
      <c r="AU22">
        <v>5.5944999999999947</v>
      </c>
      <c r="AV22">
        <v>5.3456499999999965</v>
      </c>
      <c r="AW22">
        <v>5.1106499999999961</v>
      </c>
    </row>
    <row r="23" spans="1:49" x14ac:dyDescent="0.25">
      <c r="A23" t="s">
        <v>11</v>
      </c>
      <c r="B23">
        <v>0.11899999999999999</v>
      </c>
      <c r="C23">
        <v>0.10250000000000001</v>
      </c>
      <c r="D23">
        <v>0.1125</v>
      </c>
      <c r="E23">
        <v>0.109</v>
      </c>
      <c r="F23">
        <v>0.1</v>
      </c>
      <c r="G23">
        <v>0.1065</v>
      </c>
      <c r="H23">
        <v>9.35E-2</v>
      </c>
      <c r="I23">
        <v>0.105</v>
      </c>
      <c r="J23">
        <v>0.1045</v>
      </c>
      <c r="K23">
        <v>0.1</v>
      </c>
      <c r="L23">
        <v>0.13300000000000001</v>
      </c>
      <c r="M23">
        <v>0.11649999999999999</v>
      </c>
      <c r="N23">
        <v>0.1255</v>
      </c>
      <c r="O23">
        <v>0.17549999999999999</v>
      </c>
      <c r="P23">
        <v>0.36399999999999999</v>
      </c>
      <c r="Q23">
        <v>0.47899999999999998</v>
      </c>
      <c r="R23">
        <v>0.91449999999999998</v>
      </c>
      <c r="S23">
        <v>0.19</v>
      </c>
      <c r="T23">
        <v>0.1885</v>
      </c>
      <c r="U23">
        <v>0.17799999999999999</v>
      </c>
      <c r="V23">
        <v>0.14000000000000001</v>
      </c>
      <c r="W23">
        <v>0.13100000000000001</v>
      </c>
      <c r="X23">
        <v>0.1285</v>
      </c>
      <c r="Y23">
        <v>0.11649999999999999</v>
      </c>
      <c r="Z23">
        <v>0.1215</v>
      </c>
      <c r="AA23">
        <v>0.16649999999999998</v>
      </c>
      <c r="AB23">
        <v>0.14249999999999999</v>
      </c>
      <c r="AC23">
        <v>0.1275</v>
      </c>
      <c r="AD23">
        <v>0.13100000000000001</v>
      </c>
      <c r="AE23">
        <v>0.13250000000000001</v>
      </c>
      <c r="AF23">
        <v>0.14749999999999999</v>
      </c>
      <c r="AG23">
        <v>0.224</v>
      </c>
      <c r="AH23">
        <v>0.2535</v>
      </c>
      <c r="AI23">
        <v>0.29949999999999999</v>
      </c>
      <c r="AJ23">
        <v>0.60549999999999993</v>
      </c>
      <c r="AK23">
        <v>0.70050000000000001</v>
      </c>
      <c r="AL23">
        <v>0.94</v>
      </c>
      <c r="AM23">
        <v>0.67700000000000005</v>
      </c>
      <c r="AN23">
        <v>0.47699999999999998</v>
      </c>
      <c r="AO23">
        <v>0.57000000000000006</v>
      </c>
      <c r="AP23">
        <v>1.8965000000000001</v>
      </c>
      <c r="AQ23">
        <v>1.03</v>
      </c>
      <c r="AR23">
        <v>1.5705</v>
      </c>
      <c r="AS23">
        <v>0.42499999999999999</v>
      </c>
      <c r="AT23">
        <v>0.39100000000000001</v>
      </c>
      <c r="AU23">
        <v>0.35299999999999998</v>
      </c>
      <c r="AV23">
        <v>0.1525</v>
      </c>
      <c r="AW23">
        <v>0.14549999999999999</v>
      </c>
    </row>
    <row r="25" spans="1:49" s="29" customFormat="1" ht="15.75" thickBot="1" x14ac:dyDescent="0.3">
      <c r="A25" s="29" t="s">
        <v>91</v>
      </c>
    </row>
    <row r="26" spans="1:49" x14ac:dyDescent="0.25">
      <c r="A26" s="2" t="s">
        <v>22</v>
      </c>
      <c r="B26" s="3" t="s">
        <v>31</v>
      </c>
      <c r="C26" s="4" t="s">
        <v>23</v>
      </c>
    </row>
    <row r="27" spans="1:49" x14ac:dyDescent="0.25">
      <c r="A27" s="8" t="s">
        <v>19</v>
      </c>
      <c r="B27" s="9">
        <v>90</v>
      </c>
      <c r="C27" s="10">
        <v>41785</v>
      </c>
    </row>
    <row r="28" spans="1:49" ht="15.75" thickBot="1" x14ac:dyDescent="0.3">
      <c r="A28" s="5" t="s">
        <v>20</v>
      </c>
      <c r="B28" s="6">
        <v>90</v>
      </c>
      <c r="C28" s="7">
        <v>41785</v>
      </c>
    </row>
    <row r="29" spans="1:49" x14ac:dyDescent="0.25">
      <c r="A29" t="s">
        <v>7</v>
      </c>
      <c r="B29">
        <v>0.93639560439560454</v>
      </c>
      <c r="C29">
        <v>1.0601428571428571</v>
      </c>
      <c r="D29">
        <v>0.98482417582417581</v>
      </c>
      <c r="E29">
        <v>0.92336263736263746</v>
      </c>
      <c r="F29">
        <v>0.84276923076923083</v>
      </c>
      <c r="G29">
        <v>0.7507582417582418</v>
      </c>
      <c r="H29">
        <v>0.5532857142857146</v>
      </c>
      <c r="I29">
        <v>0.32163736263736276</v>
      </c>
      <c r="J29">
        <v>0.18057142857142863</v>
      </c>
      <c r="K29">
        <v>0.22110989010989013</v>
      </c>
      <c r="L29">
        <v>0.30384615384615377</v>
      </c>
      <c r="M29">
        <v>0.41932967032967022</v>
      </c>
      <c r="N29">
        <v>0.45069230769230773</v>
      </c>
      <c r="O29">
        <v>0.46336263736263728</v>
      </c>
      <c r="P29">
        <v>0.57723076923076921</v>
      </c>
      <c r="Q29">
        <v>0.54685714285714282</v>
      </c>
      <c r="R29">
        <v>0.5026923076923081</v>
      </c>
      <c r="S29">
        <v>0.37358241758241778</v>
      </c>
      <c r="T29">
        <v>0.4208131868131868</v>
      </c>
      <c r="U29">
        <v>0.33897802197802201</v>
      </c>
      <c r="V29">
        <v>0.31670329670329661</v>
      </c>
      <c r="W29">
        <v>0.28372527472527487</v>
      </c>
      <c r="X29">
        <v>0.26983516483516479</v>
      </c>
      <c r="Y29">
        <v>0.23801098901098908</v>
      </c>
      <c r="Z29">
        <v>0.2215714285714285</v>
      </c>
      <c r="AA29">
        <v>0.16605494505494509</v>
      </c>
      <c r="AB29">
        <v>0.21195604395604403</v>
      </c>
      <c r="AC29">
        <v>0.26306593406593409</v>
      </c>
      <c r="AD29">
        <v>0.30962637362637369</v>
      </c>
      <c r="AE29">
        <v>0.26017582417582419</v>
      </c>
      <c r="AF29">
        <v>0.20476923076923081</v>
      </c>
      <c r="AG29">
        <v>0.22967032967032974</v>
      </c>
      <c r="AH29">
        <v>0.34118681318681326</v>
      </c>
      <c r="AI29">
        <v>0.44665934065934065</v>
      </c>
      <c r="AJ29">
        <v>0.49305494505494518</v>
      </c>
      <c r="AK29">
        <v>0.58099999999999985</v>
      </c>
      <c r="AL29">
        <v>0.67209890109890125</v>
      </c>
      <c r="AM29">
        <v>0.70729670329670347</v>
      </c>
      <c r="AN29">
        <v>0.7393406593406594</v>
      </c>
      <c r="AO29">
        <v>0.79030769230769249</v>
      </c>
      <c r="AP29">
        <v>0.8703846153846152</v>
      </c>
      <c r="AQ29">
        <v>0.90874725274725254</v>
      </c>
      <c r="AR29">
        <v>1.1243956043956047</v>
      </c>
      <c r="AS29">
        <v>1.1895274725274729</v>
      </c>
      <c r="AT29">
        <v>1.1922967032967031</v>
      </c>
      <c r="AU29">
        <v>1.0693406593406591</v>
      </c>
      <c r="AV29">
        <v>0.92140659340659326</v>
      </c>
      <c r="AW29">
        <v>0.9520549450549447</v>
      </c>
    </row>
    <row r="30" spans="1:49" x14ac:dyDescent="0.25">
      <c r="A30" t="s">
        <v>8</v>
      </c>
      <c r="B30">
        <v>1.6604755067223691</v>
      </c>
      <c r="C30">
        <v>1.8060547891986281</v>
      </c>
      <c r="D30">
        <v>1.8262501994427245</v>
      </c>
      <c r="E30">
        <v>1.7151013932870529</v>
      </c>
      <c r="F30">
        <v>1.620592539624683</v>
      </c>
      <c r="G30">
        <v>1.5645264696504413</v>
      </c>
      <c r="H30">
        <v>1.228057547382263</v>
      </c>
      <c r="I30">
        <v>0.76634456301013143</v>
      </c>
      <c r="J30">
        <v>0.50747216985230126</v>
      </c>
      <c r="K30">
        <v>0.59471415076767842</v>
      </c>
      <c r="L30">
        <v>0.76424529109263417</v>
      </c>
      <c r="M30">
        <v>0.89199806993992803</v>
      </c>
      <c r="N30">
        <v>0.90278316200892783</v>
      </c>
      <c r="O30">
        <v>0.90670183162791262</v>
      </c>
      <c r="P30">
        <v>1.0193715937546262</v>
      </c>
      <c r="Q30">
        <v>1.0412762422615878</v>
      </c>
      <c r="R30">
        <v>0.98846817171607826</v>
      </c>
      <c r="S30">
        <v>0.71164123398637169</v>
      </c>
      <c r="T30">
        <v>0.92105535980427145</v>
      </c>
      <c r="U30">
        <v>0.73687226358774893</v>
      </c>
      <c r="V30">
        <v>0.68529554848020791</v>
      </c>
      <c r="W30">
        <v>0.66569177161696613</v>
      </c>
      <c r="X30">
        <v>0.59695641500561969</v>
      </c>
      <c r="Y30">
        <v>0.3547232565913726</v>
      </c>
      <c r="Z30">
        <v>0.30647893322043612</v>
      </c>
      <c r="AA30">
        <v>0.18274386219438163</v>
      </c>
      <c r="AB30">
        <v>0.39664736401460099</v>
      </c>
      <c r="AC30">
        <v>0.61318559456511479</v>
      </c>
      <c r="AD30">
        <v>0.75575618714491144</v>
      </c>
      <c r="AE30">
        <v>0.58407683271993116</v>
      </c>
      <c r="AF30">
        <v>0.4549846170030386</v>
      </c>
      <c r="AG30">
        <v>0.43745481176015449</v>
      </c>
      <c r="AH30">
        <v>0.54318607231547189</v>
      </c>
      <c r="AI30">
        <v>0.77545926492026085</v>
      </c>
      <c r="AJ30">
        <v>0.88085123428845613</v>
      </c>
      <c r="AK30">
        <v>1.0850350429568827</v>
      </c>
      <c r="AL30">
        <v>1.1757746293396445</v>
      </c>
      <c r="AM30">
        <v>1.1014521071396368</v>
      </c>
      <c r="AN30">
        <v>1.1588651270366981</v>
      </c>
      <c r="AO30">
        <v>1.2863599435125084</v>
      </c>
      <c r="AP30">
        <v>1.486288702097579</v>
      </c>
      <c r="AQ30">
        <v>1.5180539705923692</v>
      </c>
      <c r="AR30">
        <v>1.6636749140189675</v>
      </c>
      <c r="AS30">
        <v>1.8242090056950973</v>
      </c>
      <c r="AT30">
        <v>1.8837781509774771</v>
      </c>
      <c r="AU30">
        <v>1.7968710534319878</v>
      </c>
      <c r="AV30">
        <v>1.781546537752597</v>
      </c>
      <c r="AW30">
        <v>1.6456819144701584</v>
      </c>
    </row>
    <row r="31" spans="1:49" x14ac:dyDescent="0.25">
      <c r="A31" t="s">
        <v>9</v>
      </c>
      <c r="B31">
        <v>3.6000000000000004E-2</v>
      </c>
      <c r="C31">
        <v>3.6999999999999998E-2</v>
      </c>
      <c r="D31">
        <v>3.6000000000000004E-2</v>
      </c>
      <c r="E31">
        <v>2.9499999999999998E-2</v>
      </c>
      <c r="F31">
        <v>3.2500000000000001E-2</v>
      </c>
      <c r="G31">
        <v>4.1000000000000002E-2</v>
      </c>
      <c r="H31">
        <v>2.9499999999999998E-2</v>
      </c>
      <c r="I31">
        <v>3.15E-2</v>
      </c>
      <c r="J31">
        <v>2.6499999999999999E-2</v>
      </c>
      <c r="K31">
        <v>2.6499999999999999E-2</v>
      </c>
      <c r="L31">
        <v>2.5500000000000002E-2</v>
      </c>
      <c r="M31">
        <v>2.8000000000000001E-2</v>
      </c>
      <c r="N31">
        <v>3.3500000000000002E-2</v>
      </c>
      <c r="O31">
        <v>3.5000000000000003E-2</v>
      </c>
      <c r="P31">
        <v>2.7999999999999997E-2</v>
      </c>
      <c r="Q31">
        <v>3.6000000000000004E-2</v>
      </c>
      <c r="R31">
        <v>2.5000000000000001E-2</v>
      </c>
      <c r="S31">
        <v>2.2499999999999999E-2</v>
      </c>
      <c r="T31">
        <v>1.15E-2</v>
      </c>
      <c r="U31">
        <v>3.2500000000000001E-2</v>
      </c>
      <c r="V31">
        <v>2.5000000000000001E-2</v>
      </c>
      <c r="W31">
        <v>1.15E-2</v>
      </c>
      <c r="X31">
        <v>2.1999999999999999E-2</v>
      </c>
      <c r="Y31">
        <v>2.3E-2</v>
      </c>
      <c r="Z31">
        <v>5.0000000000000001E-3</v>
      </c>
      <c r="AA31">
        <v>1.3500000000000002E-2</v>
      </c>
      <c r="AB31">
        <v>2.5999999999999999E-2</v>
      </c>
      <c r="AC31">
        <v>9.0000000000000011E-3</v>
      </c>
      <c r="AD31">
        <v>2.1999999999999999E-2</v>
      </c>
      <c r="AE31">
        <v>1.0000000000000002E-2</v>
      </c>
      <c r="AF31">
        <v>1.0500000000000001E-2</v>
      </c>
      <c r="AG31">
        <v>1.2E-2</v>
      </c>
      <c r="AH31">
        <v>1.2E-2</v>
      </c>
      <c r="AI31">
        <v>1.0500000000000001E-2</v>
      </c>
      <c r="AJ31">
        <v>1.3500000000000002E-2</v>
      </c>
      <c r="AK31">
        <v>3.1E-2</v>
      </c>
      <c r="AL31">
        <v>4.9000000000000002E-2</v>
      </c>
      <c r="AM31">
        <v>5.6499999999999995E-2</v>
      </c>
      <c r="AN31">
        <v>6.4000000000000001E-2</v>
      </c>
      <c r="AO31">
        <v>6.5000000000000002E-2</v>
      </c>
      <c r="AP31">
        <v>5.2500000000000005E-2</v>
      </c>
      <c r="AQ31">
        <v>7.1000000000000008E-2</v>
      </c>
      <c r="AR31">
        <v>5.3500000000000006E-2</v>
      </c>
      <c r="AS31">
        <v>6.25E-2</v>
      </c>
      <c r="AT31">
        <v>6.6000000000000003E-2</v>
      </c>
      <c r="AU31">
        <v>5.2999999999999999E-2</v>
      </c>
      <c r="AV31">
        <v>3.6500000000000005E-2</v>
      </c>
      <c r="AW31">
        <v>4.7E-2</v>
      </c>
    </row>
    <row r="32" spans="1:49" x14ac:dyDescent="0.25">
      <c r="A32" t="s">
        <v>10</v>
      </c>
      <c r="B32">
        <v>5.3209999999999997</v>
      </c>
      <c r="C32">
        <v>5.4619999999999997</v>
      </c>
      <c r="D32">
        <v>5.5295000000000005</v>
      </c>
      <c r="E32">
        <v>5.4245000000000001</v>
      </c>
      <c r="F32">
        <v>5.2714999999999996</v>
      </c>
      <c r="G32">
        <v>5.1280000000000001</v>
      </c>
      <c r="H32">
        <v>3.6835</v>
      </c>
      <c r="I32">
        <v>1.6225000000000001</v>
      </c>
      <c r="J32">
        <v>0.32950000000000002</v>
      </c>
      <c r="K32">
        <v>0.49299999999999999</v>
      </c>
      <c r="L32">
        <v>1.4275</v>
      </c>
      <c r="M32">
        <v>3.0819999999999999</v>
      </c>
      <c r="N32">
        <v>2.657</v>
      </c>
      <c r="O32">
        <v>2.8890000000000002</v>
      </c>
      <c r="P32">
        <v>3.2909999999999999</v>
      </c>
      <c r="Q32">
        <v>2.6720000000000002</v>
      </c>
      <c r="R32">
        <v>2.5585</v>
      </c>
      <c r="S32">
        <v>1.6240000000000001</v>
      </c>
      <c r="T32">
        <v>1.5580000000000001</v>
      </c>
      <c r="U32">
        <v>0.998</v>
      </c>
      <c r="V32">
        <v>1.117</v>
      </c>
      <c r="W32">
        <v>1.3109999999999999</v>
      </c>
      <c r="X32">
        <v>0.95899999999999996</v>
      </c>
      <c r="Y32">
        <v>1.1559999999999999</v>
      </c>
      <c r="Z32">
        <v>0.89800000000000002</v>
      </c>
      <c r="AA32">
        <v>0.53400000000000003</v>
      </c>
      <c r="AB32">
        <v>0.54299999999999993</v>
      </c>
      <c r="AC32">
        <v>0.76550000000000007</v>
      </c>
      <c r="AD32">
        <v>1.0125</v>
      </c>
      <c r="AE32">
        <v>0.73299999999999998</v>
      </c>
      <c r="AF32">
        <v>0.62400000000000011</v>
      </c>
      <c r="AG32">
        <v>0.80400000000000005</v>
      </c>
      <c r="AH32">
        <v>1.2885</v>
      </c>
      <c r="AI32">
        <v>1.9655</v>
      </c>
      <c r="AJ32">
        <v>1.8235000000000001</v>
      </c>
      <c r="AK32">
        <v>2.2954999999999997</v>
      </c>
      <c r="AL32">
        <v>3.0735000000000001</v>
      </c>
      <c r="AM32">
        <v>2.3135000000000003</v>
      </c>
      <c r="AN32">
        <v>2.7475000000000001</v>
      </c>
      <c r="AO32">
        <v>4.2044999999999995</v>
      </c>
      <c r="AP32">
        <v>5.6195000000000004</v>
      </c>
      <c r="AQ32">
        <v>5.6120000000000001</v>
      </c>
      <c r="AR32">
        <v>5.6844999999999999</v>
      </c>
      <c r="AS32">
        <v>5.7330000000000005</v>
      </c>
      <c r="AT32">
        <v>5.7605000000000004</v>
      </c>
      <c r="AU32">
        <v>5.6784999999999997</v>
      </c>
      <c r="AV32">
        <v>5.6690000000000005</v>
      </c>
      <c r="AW32">
        <v>5.4024999999999999</v>
      </c>
    </row>
    <row r="33" spans="1:49" x14ac:dyDescent="0.25">
      <c r="A33" t="s">
        <v>11</v>
      </c>
      <c r="B33">
        <v>0.12</v>
      </c>
      <c r="C33">
        <v>0.128</v>
      </c>
      <c r="D33">
        <v>0.107</v>
      </c>
      <c r="E33">
        <v>0.106</v>
      </c>
      <c r="F33">
        <v>0.104</v>
      </c>
      <c r="G33">
        <v>9.9000000000000005E-2</v>
      </c>
      <c r="H33">
        <v>9.1999999999999998E-2</v>
      </c>
      <c r="I33">
        <v>8.7999999999999995E-2</v>
      </c>
      <c r="J33">
        <v>8.3000000000000004E-2</v>
      </c>
      <c r="K33">
        <v>8.5000000000000006E-2</v>
      </c>
      <c r="L33">
        <v>7.8E-2</v>
      </c>
      <c r="M33">
        <v>9.7000000000000003E-2</v>
      </c>
      <c r="N33">
        <v>0.13600000000000001</v>
      </c>
      <c r="O33">
        <v>0.187</v>
      </c>
      <c r="P33">
        <v>0.221</v>
      </c>
      <c r="Q33">
        <v>0.22900000000000001</v>
      </c>
      <c r="R33">
        <v>0.17699999999999999</v>
      </c>
      <c r="S33">
        <v>0.128</v>
      </c>
      <c r="T33">
        <v>0.13300000000000001</v>
      </c>
      <c r="U33">
        <v>0.13700000000000001</v>
      </c>
      <c r="V33">
        <v>0.121</v>
      </c>
      <c r="W33">
        <v>0.10199999999999999</v>
      </c>
      <c r="X33">
        <v>0.11</v>
      </c>
      <c r="Y33">
        <v>0.106</v>
      </c>
      <c r="Z33">
        <v>0.10299999999999999</v>
      </c>
      <c r="AA33">
        <v>0.108</v>
      </c>
      <c r="AB33">
        <v>0.11700000000000001</v>
      </c>
      <c r="AC33">
        <v>0.109</v>
      </c>
      <c r="AD33">
        <v>0.104</v>
      </c>
      <c r="AE33">
        <v>0.105</v>
      </c>
      <c r="AF33">
        <v>0.1</v>
      </c>
      <c r="AG33">
        <v>0.113</v>
      </c>
      <c r="AH33">
        <v>0.13700000000000001</v>
      </c>
      <c r="AI33">
        <v>0.182</v>
      </c>
      <c r="AJ33">
        <v>0.189</v>
      </c>
      <c r="AK33">
        <v>0.24</v>
      </c>
      <c r="AL33">
        <v>0.24099999999999999</v>
      </c>
      <c r="AM33">
        <v>0.25900000000000001</v>
      </c>
      <c r="AN33">
        <v>0.27200000000000002</v>
      </c>
      <c r="AO33">
        <v>0.23699999999999999</v>
      </c>
      <c r="AP33">
        <v>0.253</v>
      </c>
      <c r="AQ33">
        <v>0.308</v>
      </c>
      <c r="AR33">
        <v>0.378</v>
      </c>
      <c r="AS33">
        <v>0.35</v>
      </c>
      <c r="AT33">
        <v>0.309</v>
      </c>
      <c r="AU33">
        <v>0.23400000000000001</v>
      </c>
      <c r="AV33">
        <v>0.16200000000000001</v>
      </c>
      <c r="AW33">
        <v>0.183</v>
      </c>
    </row>
    <row r="35" spans="1:49" s="29" customFormat="1" ht="15.75" thickBot="1" x14ac:dyDescent="0.3">
      <c r="A35" s="29" t="s">
        <v>92</v>
      </c>
    </row>
    <row r="36" spans="1:49" x14ac:dyDescent="0.25">
      <c r="A36" s="2" t="s">
        <v>22</v>
      </c>
      <c r="B36" s="3" t="s">
        <v>31</v>
      </c>
      <c r="C36" s="4" t="s">
        <v>23</v>
      </c>
    </row>
    <row r="37" spans="1:49" ht="15.75" thickBot="1" x14ac:dyDescent="0.3">
      <c r="A37" s="5" t="s">
        <v>21</v>
      </c>
      <c r="B37" s="6">
        <v>91</v>
      </c>
      <c r="C37" s="7">
        <v>41774</v>
      </c>
    </row>
    <row r="38" spans="1:49" x14ac:dyDescent="0.25">
      <c r="A38" t="s">
        <v>7</v>
      </c>
      <c r="B38">
        <v>0.71826666666666672</v>
      </c>
      <c r="C38">
        <v>0.71841111111111122</v>
      </c>
      <c r="D38">
        <v>0.7077</v>
      </c>
      <c r="E38">
        <v>0.67171111111111104</v>
      </c>
      <c r="F38">
        <v>0.60245555555555563</v>
      </c>
      <c r="G38">
        <v>0.48626666666666679</v>
      </c>
      <c r="H38">
        <v>0.33404444444444437</v>
      </c>
      <c r="I38">
        <v>0.23121111111111112</v>
      </c>
      <c r="J38">
        <v>0.21649999999999991</v>
      </c>
      <c r="K38">
        <v>0.14633333333333332</v>
      </c>
      <c r="L38">
        <v>0.14818888888888893</v>
      </c>
      <c r="M38">
        <v>0.16455555555555562</v>
      </c>
      <c r="N38">
        <v>0.12531111111111115</v>
      </c>
      <c r="O38">
        <v>0.16162222222222222</v>
      </c>
      <c r="P38">
        <v>0.23433333333333342</v>
      </c>
      <c r="Q38">
        <v>0.26356666666666656</v>
      </c>
      <c r="R38">
        <v>0.25465555555555569</v>
      </c>
      <c r="S38">
        <v>0.39916666666666673</v>
      </c>
      <c r="T38">
        <v>0.42634444444444441</v>
      </c>
      <c r="U38">
        <v>0.42428888888888905</v>
      </c>
      <c r="V38">
        <v>0.47531111111111096</v>
      </c>
      <c r="W38">
        <v>0.42824444444444437</v>
      </c>
      <c r="X38">
        <v>0.38387777777777787</v>
      </c>
      <c r="Y38">
        <v>0.43675555555555579</v>
      </c>
      <c r="Z38">
        <v>0.3846777777777779</v>
      </c>
      <c r="AA38">
        <v>0.42944444444444441</v>
      </c>
      <c r="AB38">
        <v>0.36913333333333326</v>
      </c>
      <c r="AC38">
        <v>0.39803333333333335</v>
      </c>
      <c r="AD38">
        <v>0.41363333333333335</v>
      </c>
      <c r="AE38">
        <v>0.30544444444444452</v>
      </c>
      <c r="AF38">
        <v>0.24532222222222219</v>
      </c>
      <c r="AG38">
        <v>0.24965555555555557</v>
      </c>
      <c r="AH38">
        <v>0.33637777777777778</v>
      </c>
      <c r="AI38">
        <v>0.44517777777777806</v>
      </c>
      <c r="AJ38">
        <v>0.59300000000000008</v>
      </c>
      <c r="AK38">
        <v>0.56354444444444463</v>
      </c>
      <c r="AL38">
        <v>0.49462222222222235</v>
      </c>
      <c r="AM38">
        <v>0.51888888888888862</v>
      </c>
      <c r="AN38">
        <v>0.6321</v>
      </c>
      <c r="AO38">
        <v>0.67672222222222211</v>
      </c>
      <c r="AP38">
        <v>0.61589999999999989</v>
      </c>
      <c r="AQ38">
        <v>0.65901111111111099</v>
      </c>
      <c r="AR38">
        <v>0.50542222222222222</v>
      </c>
      <c r="AS38">
        <v>0.50406666666666655</v>
      </c>
      <c r="AT38">
        <v>0.57638888888888917</v>
      </c>
      <c r="AU38">
        <v>0.48792222222222209</v>
      </c>
      <c r="AV38">
        <v>0.39541111111111099</v>
      </c>
      <c r="AW38">
        <v>0.32492222222222211</v>
      </c>
    </row>
    <row r="39" spans="1:49" x14ac:dyDescent="0.25">
      <c r="A39" t="s">
        <v>8</v>
      </c>
      <c r="B39">
        <v>1.5153665466765847</v>
      </c>
      <c r="C39">
        <v>1.4965400237119568</v>
      </c>
      <c r="D39">
        <v>1.5607545744200249</v>
      </c>
      <c r="E39">
        <v>1.5399867082780001</v>
      </c>
      <c r="F39">
        <v>1.378811564160662</v>
      </c>
      <c r="G39">
        <v>1.2386965494313102</v>
      </c>
      <c r="H39">
        <v>0.8672957054541004</v>
      </c>
      <c r="I39">
        <v>0.64844814740668044</v>
      </c>
      <c r="J39">
        <v>0.59164668795725273</v>
      </c>
      <c r="K39">
        <v>0.35222152120505068</v>
      </c>
      <c r="L39">
        <v>0.30804293055703652</v>
      </c>
      <c r="M39">
        <v>0.42684507915402098</v>
      </c>
      <c r="N39">
        <v>0.14874536302427535</v>
      </c>
      <c r="O39">
        <v>0.20349168758540143</v>
      </c>
      <c r="P39">
        <v>0.49660578265943156</v>
      </c>
      <c r="Q39">
        <v>0.49932178834355595</v>
      </c>
      <c r="R39">
        <v>0.33578575168729935</v>
      </c>
      <c r="S39">
        <v>0.73542798439053103</v>
      </c>
      <c r="T39">
        <v>0.74666953659493951</v>
      </c>
      <c r="U39">
        <v>0.83756084125065466</v>
      </c>
      <c r="V39">
        <v>0.81738215512427559</v>
      </c>
      <c r="W39">
        <v>0.83804046872211369</v>
      </c>
      <c r="X39">
        <v>0.74745697449024273</v>
      </c>
      <c r="Y39">
        <v>0.81341678180613242</v>
      </c>
      <c r="Z39">
        <v>0.77296023456561147</v>
      </c>
      <c r="AA39">
        <v>0.82370958816985118</v>
      </c>
      <c r="AB39">
        <v>0.7039833086632129</v>
      </c>
      <c r="AC39">
        <v>0.84794440736261023</v>
      </c>
      <c r="AD39">
        <v>0.90777102555185174</v>
      </c>
      <c r="AE39">
        <v>0.5402522114115601</v>
      </c>
      <c r="AF39">
        <v>0.37046675168949478</v>
      </c>
      <c r="AG39">
        <v>0.36315747539474003</v>
      </c>
      <c r="AH39">
        <v>0.45695242487785082</v>
      </c>
      <c r="AI39">
        <v>0.59302292768412512</v>
      </c>
      <c r="AJ39">
        <v>1.0676935342812874</v>
      </c>
      <c r="AK39">
        <v>0.92746209421449877</v>
      </c>
      <c r="AL39">
        <v>0.78013759342129074</v>
      </c>
      <c r="AM39">
        <v>0.69306694140495184</v>
      </c>
      <c r="AN39">
        <v>1.0214583433459294</v>
      </c>
      <c r="AO39">
        <v>1.0761893240960794</v>
      </c>
      <c r="AP39">
        <v>1.0748049945941334</v>
      </c>
      <c r="AQ39">
        <v>1.1739898693593154</v>
      </c>
      <c r="AR39">
        <v>0.88672446067735466</v>
      </c>
      <c r="AS39">
        <v>0.88492864944397698</v>
      </c>
      <c r="AT39">
        <v>1.1607171426615595</v>
      </c>
      <c r="AU39">
        <v>1.1053861110746797</v>
      </c>
      <c r="AV39">
        <v>0.87647784533227246</v>
      </c>
      <c r="AW39">
        <v>0.8230938514317</v>
      </c>
    </row>
    <row r="40" spans="1:49" x14ac:dyDescent="0.25">
      <c r="A40" t="s">
        <v>9</v>
      </c>
      <c r="B40">
        <v>4.0250000000000001E-2</v>
      </c>
      <c r="C40">
        <v>3.245E-2</v>
      </c>
      <c r="D40">
        <v>0.03</v>
      </c>
      <c r="E40">
        <v>3.0449999999999998E-2</v>
      </c>
      <c r="F40">
        <v>2.7799999999999998E-2</v>
      </c>
      <c r="G40">
        <v>2.545E-2</v>
      </c>
      <c r="H40">
        <v>2.7449999999999999E-2</v>
      </c>
      <c r="I40">
        <v>3.09E-2</v>
      </c>
      <c r="J40">
        <v>0.03</v>
      </c>
      <c r="K40">
        <v>3.0449999999999998E-2</v>
      </c>
      <c r="L40">
        <v>2.7900000000000001E-2</v>
      </c>
      <c r="M40">
        <v>2.6449999999999998E-2</v>
      </c>
      <c r="N40">
        <v>2.7449999999999999E-2</v>
      </c>
      <c r="O40">
        <v>3.2600000000000004E-2</v>
      </c>
      <c r="P40">
        <v>2.2350000000000002E-2</v>
      </c>
      <c r="Q40">
        <v>1.9850000000000003E-2</v>
      </c>
      <c r="R40">
        <v>1.7450000000000004E-2</v>
      </c>
      <c r="S40">
        <v>1.3300000000000003E-2</v>
      </c>
      <c r="T40">
        <v>3.1350000000000003E-2</v>
      </c>
      <c r="U40">
        <v>2.87E-2</v>
      </c>
      <c r="V40">
        <v>3.1399999999999997E-2</v>
      </c>
      <c r="W40">
        <v>2.845E-2</v>
      </c>
      <c r="X40">
        <v>1.6150000000000001E-2</v>
      </c>
      <c r="Y40">
        <v>2.545E-2</v>
      </c>
      <c r="Z40">
        <v>2.5999999999999999E-2</v>
      </c>
      <c r="AA40">
        <v>2.545E-2</v>
      </c>
      <c r="AB40">
        <v>2.9350000000000001E-2</v>
      </c>
      <c r="AC40">
        <v>2.2700000000000001E-2</v>
      </c>
      <c r="AD40">
        <v>2.9350000000000001E-2</v>
      </c>
      <c r="AE40">
        <v>1.14E-2</v>
      </c>
      <c r="AF40">
        <v>1.0300000000000002E-2</v>
      </c>
      <c r="AG40">
        <v>1.1850000000000003E-2</v>
      </c>
      <c r="AH40">
        <v>1.1950000000000002E-2</v>
      </c>
      <c r="AI40">
        <v>2.0600000000000004E-2</v>
      </c>
      <c r="AJ40">
        <v>1.9349999999999999E-2</v>
      </c>
      <c r="AK40">
        <v>3.4750000000000003E-2</v>
      </c>
      <c r="AL40">
        <v>2.5700000000000001E-2</v>
      </c>
      <c r="AM40">
        <v>4.335E-2</v>
      </c>
      <c r="AN40">
        <v>3.6600000000000001E-2</v>
      </c>
      <c r="AO40">
        <v>4.4999999999999998E-2</v>
      </c>
      <c r="AP40">
        <v>4.4250000000000005E-2</v>
      </c>
      <c r="AQ40">
        <v>5.0900000000000001E-2</v>
      </c>
      <c r="AR40">
        <v>6.8699999999999997E-2</v>
      </c>
      <c r="AS40">
        <v>5.5800000000000002E-2</v>
      </c>
      <c r="AT40">
        <v>5.5050000000000002E-2</v>
      </c>
      <c r="AU40">
        <v>4.5350000000000001E-2</v>
      </c>
      <c r="AV40">
        <v>4.3799999999999999E-2</v>
      </c>
      <c r="AW40">
        <v>3.2350000000000004E-2</v>
      </c>
    </row>
    <row r="41" spans="1:49" x14ac:dyDescent="0.25">
      <c r="A41" t="s">
        <v>10</v>
      </c>
      <c r="B41">
        <v>5.1925499999999998</v>
      </c>
      <c r="C41">
        <v>4.8846999999999978</v>
      </c>
      <c r="D41">
        <v>5.3607499999999995</v>
      </c>
      <c r="E41">
        <v>5.3527999999999993</v>
      </c>
      <c r="F41">
        <v>3.8282999999999991</v>
      </c>
      <c r="G41">
        <v>3.7743499999999992</v>
      </c>
      <c r="H41">
        <v>2.1665499999999973</v>
      </c>
      <c r="I41">
        <v>0.44834999999999958</v>
      </c>
      <c r="J41">
        <v>0.45794999999999947</v>
      </c>
      <c r="K41">
        <v>0.31189999999999979</v>
      </c>
      <c r="L41">
        <v>0.37964999999999993</v>
      </c>
      <c r="M41">
        <v>0.34549999999999986</v>
      </c>
      <c r="N41">
        <v>0.3345499999999999</v>
      </c>
      <c r="O41">
        <v>0.46865000000000001</v>
      </c>
      <c r="P41">
        <v>0.64404999999999979</v>
      </c>
      <c r="Q41">
        <v>0.93759999999999966</v>
      </c>
      <c r="R41">
        <v>0.86064999999999992</v>
      </c>
      <c r="S41">
        <v>1.1672</v>
      </c>
      <c r="T41">
        <v>1.2864499999999983</v>
      </c>
      <c r="U41">
        <v>1.2715999999999998</v>
      </c>
      <c r="V41">
        <v>1.6685999999999994</v>
      </c>
      <c r="W41">
        <v>1.4460499999999994</v>
      </c>
      <c r="X41">
        <v>1.1117999999999995</v>
      </c>
      <c r="Y41">
        <v>1.521299999999999</v>
      </c>
      <c r="Z41">
        <v>1.2725499999999994</v>
      </c>
      <c r="AA41">
        <v>1.5075999999999998</v>
      </c>
      <c r="AB41">
        <v>1.2914999999999992</v>
      </c>
      <c r="AC41">
        <v>1.7969999999999995</v>
      </c>
      <c r="AD41">
        <v>1.5798499999999982</v>
      </c>
      <c r="AE41">
        <v>1.6411499999999986</v>
      </c>
      <c r="AF41">
        <v>0.95789999999999986</v>
      </c>
      <c r="AG41">
        <v>0.9075999999999993</v>
      </c>
      <c r="AH41">
        <v>1.4071499999999995</v>
      </c>
      <c r="AI41">
        <v>1.9265999999999996</v>
      </c>
      <c r="AJ41">
        <v>2.0532499999999998</v>
      </c>
      <c r="AK41">
        <v>1.9202499999999987</v>
      </c>
      <c r="AL41">
        <v>1.3876999999999995</v>
      </c>
      <c r="AM41">
        <v>1.98325</v>
      </c>
      <c r="AN41">
        <v>2.0128499999999998</v>
      </c>
      <c r="AO41">
        <v>2.6820999999999988</v>
      </c>
      <c r="AP41">
        <v>1.9841500000000001</v>
      </c>
      <c r="AQ41">
        <v>3.1963499999999971</v>
      </c>
      <c r="AR41">
        <v>1.8679999999999994</v>
      </c>
      <c r="AS41">
        <v>2.0193499999999998</v>
      </c>
      <c r="AT41">
        <v>2.310049999999999</v>
      </c>
      <c r="AU41">
        <v>1.4856999999999982</v>
      </c>
      <c r="AV41">
        <v>1.7545499999999996</v>
      </c>
      <c r="AW41">
        <v>0.79324999999999957</v>
      </c>
    </row>
    <row r="42" spans="1:49" x14ac:dyDescent="0.25">
      <c r="A42" t="s">
        <v>11</v>
      </c>
      <c r="B42">
        <v>0.1295</v>
      </c>
      <c r="C42">
        <v>0.1205</v>
      </c>
      <c r="D42">
        <v>0.1085</v>
      </c>
      <c r="E42">
        <v>9.9000000000000005E-2</v>
      </c>
      <c r="F42">
        <v>9.35E-2</v>
      </c>
      <c r="G42">
        <v>9.1999999999999998E-2</v>
      </c>
      <c r="H42">
        <v>9.1499999999999998E-2</v>
      </c>
      <c r="I42">
        <v>7.8E-2</v>
      </c>
      <c r="J42">
        <v>8.0500000000000002E-2</v>
      </c>
      <c r="K42">
        <v>9.2999999999999999E-2</v>
      </c>
      <c r="L42">
        <v>8.3500000000000005E-2</v>
      </c>
      <c r="M42">
        <v>8.3000000000000004E-2</v>
      </c>
      <c r="N42">
        <v>8.2000000000000003E-2</v>
      </c>
      <c r="O42">
        <v>9.4E-2</v>
      </c>
      <c r="P42">
        <v>0.109</v>
      </c>
      <c r="Q42">
        <v>0.13900000000000001</v>
      </c>
      <c r="R42">
        <v>0.13400000000000001</v>
      </c>
      <c r="S42">
        <v>0.185</v>
      </c>
      <c r="T42">
        <v>0.20450000000000002</v>
      </c>
      <c r="U42">
        <v>0.1915</v>
      </c>
      <c r="V42">
        <v>0.2</v>
      </c>
      <c r="W42">
        <v>0.16999999999999998</v>
      </c>
      <c r="X42">
        <v>0.1545</v>
      </c>
      <c r="Y42">
        <v>0.155</v>
      </c>
      <c r="Z42">
        <v>0.158</v>
      </c>
      <c r="AA42">
        <v>0.161</v>
      </c>
      <c r="AB42">
        <v>0.14250000000000002</v>
      </c>
      <c r="AC42">
        <v>0.126</v>
      </c>
      <c r="AD42">
        <v>0.10349999999999999</v>
      </c>
      <c r="AE42">
        <v>0.1145</v>
      </c>
      <c r="AF42">
        <v>0.105</v>
      </c>
      <c r="AG42">
        <v>0.11799999999999999</v>
      </c>
      <c r="AH42">
        <v>0.13950000000000001</v>
      </c>
      <c r="AI42">
        <v>0.1875</v>
      </c>
      <c r="AJ42">
        <v>0.2455</v>
      </c>
      <c r="AK42">
        <v>0.27800000000000002</v>
      </c>
      <c r="AL42">
        <v>0.19550000000000001</v>
      </c>
      <c r="AM42">
        <v>0.26749999999999996</v>
      </c>
      <c r="AN42">
        <v>0.29349999999999998</v>
      </c>
      <c r="AO42">
        <v>0.28699999999999998</v>
      </c>
      <c r="AP42">
        <v>0.21249999999999999</v>
      </c>
      <c r="AQ42">
        <v>0.23649999999999999</v>
      </c>
      <c r="AR42">
        <v>0.26450000000000001</v>
      </c>
      <c r="AS42">
        <v>0.246</v>
      </c>
      <c r="AT42">
        <v>0.20849999999999999</v>
      </c>
      <c r="AU42">
        <v>0.1525</v>
      </c>
      <c r="AV42">
        <v>0.123</v>
      </c>
      <c r="AW42">
        <v>0.1105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
  <sheetViews>
    <sheetView workbookViewId="0">
      <selection activeCell="A3" sqref="A3"/>
    </sheetView>
  </sheetViews>
  <sheetFormatPr defaultRowHeight="15" x14ac:dyDescent="0.25"/>
  <cols>
    <col min="1" max="1" width="15.85546875" style="31" bestFit="1" customWidth="1"/>
  </cols>
  <sheetData>
    <row r="1" spans="1:50" ht="18.75" x14ac:dyDescent="0.3">
      <c r="A1" s="37" t="s">
        <v>86</v>
      </c>
    </row>
    <row r="2" spans="1:50" ht="15.75" customHeight="1" x14ac:dyDescent="0.25">
      <c r="A2"/>
      <c r="C2" s="32" t="s">
        <v>87</v>
      </c>
      <c r="D2" s="13"/>
      <c r="E2" s="13"/>
    </row>
    <row r="3" spans="1:50" x14ac:dyDescent="0.25">
      <c r="C3" s="1">
        <v>2.0833333333333332E-2</v>
      </c>
      <c r="D3" s="1">
        <v>4.1666666666666664E-2</v>
      </c>
      <c r="E3" s="1">
        <v>6.25E-2</v>
      </c>
      <c r="F3" s="1">
        <v>8.3333333333333301E-2</v>
      </c>
      <c r="G3" s="1">
        <v>0.104166666666667</v>
      </c>
      <c r="H3" s="1">
        <v>0.125</v>
      </c>
      <c r="I3" s="1">
        <v>0.14583333333333301</v>
      </c>
      <c r="J3" s="1">
        <v>0.16666666666666599</v>
      </c>
      <c r="K3" s="1">
        <v>0.1875</v>
      </c>
      <c r="L3" s="1">
        <v>0.20833333333333301</v>
      </c>
      <c r="M3" s="1">
        <v>0.22916666666666599</v>
      </c>
      <c r="N3" s="1">
        <v>0.25</v>
      </c>
      <c r="O3" s="1">
        <v>0.27083333333333298</v>
      </c>
      <c r="P3" s="1">
        <v>0.29166666666666602</v>
      </c>
      <c r="Q3" s="1">
        <v>0.3125</v>
      </c>
      <c r="R3" s="1">
        <v>0.33333333333333298</v>
      </c>
      <c r="S3" s="1">
        <v>0.35416666666666602</v>
      </c>
      <c r="T3" s="1">
        <v>0.375</v>
      </c>
      <c r="U3" s="1">
        <v>0.39583333333333298</v>
      </c>
      <c r="V3" s="1">
        <v>0.41666666666666602</v>
      </c>
      <c r="W3" s="1">
        <v>0.4375</v>
      </c>
      <c r="X3" s="1">
        <v>0.45833333333333298</v>
      </c>
      <c r="Y3" s="1">
        <v>0.47916666666666602</v>
      </c>
      <c r="Z3" s="1">
        <v>0.5</v>
      </c>
      <c r="AA3" s="1">
        <v>0.52083333333333304</v>
      </c>
      <c r="AB3" s="1">
        <v>0.54166666666666596</v>
      </c>
      <c r="AC3" s="1">
        <v>0.5625</v>
      </c>
      <c r="AD3" s="1">
        <v>0.58333333333333304</v>
      </c>
      <c r="AE3" s="1">
        <v>0.60416666666666596</v>
      </c>
      <c r="AF3" s="1">
        <v>0.625</v>
      </c>
      <c r="AG3" s="1">
        <v>0.64583333333333304</v>
      </c>
      <c r="AH3" s="1">
        <v>0.66666666666666596</v>
      </c>
      <c r="AI3" s="1">
        <v>0.6875</v>
      </c>
      <c r="AJ3" s="1">
        <v>0.70833333333333304</v>
      </c>
      <c r="AK3" s="1">
        <v>0.72916666666666596</v>
      </c>
      <c r="AL3" s="1">
        <v>0.75</v>
      </c>
      <c r="AM3" s="1">
        <v>0.77083333333333304</v>
      </c>
      <c r="AN3" s="1">
        <v>0.79166666666666596</v>
      </c>
      <c r="AO3" s="1">
        <v>0.8125</v>
      </c>
      <c r="AP3" s="1">
        <v>0.83333333333333304</v>
      </c>
      <c r="AQ3" s="1">
        <v>0.85416666666666596</v>
      </c>
      <c r="AR3" s="1">
        <v>0.875</v>
      </c>
      <c r="AS3" s="1">
        <v>0.89583333333333304</v>
      </c>
      <c r="AT3" s="1">
        <v>0.91666666666666596</v>
      </c>
      <c r="AU3" s="1">
        <v>0.9375</v>
      </c>
      <c r="AV3" s="1">
        <v>0.95833333333333304</v>
      </c>
      <c r="AW3" s="1">
        <v>0.97916666666666596</v>
      </c>
      <c r="AX3" s="1">
        <v>1</v>
      </c>
    </row>
    <row r="4" spans="1:50" x14ac:dyDescent="0.25">
      <c r="A4" s="31">
        <v>41635</v>
      </c>
      <c r="B4" t="s">
        <v>81</v>
      </c>
      <c r="C4">
        <v>698.55555555599994</v>
      </c>
      <c r="D4">
        <v>255.76666666700001</v>
      </c>
      <c r="E4">
        <v>259.71111111099998</v>
      </c>
      <c r="F4">
        <v>263.34444444399998</v>
      </c>
      <c r="G4">
        <v>214.47777777799999</v>
      </c>
      <c r="H4">
        <v>219.24444444400001</v>
      </c>
      <c r="I4">
        <v>212.122222222</v>
      </c>
      <c r="J4">
        <v>506.32222222199999</v>
      </c>
      <c r="K4">
        <v>240.4</v>
      </c>
      <c r="L4">
        <v>221.2</v>
      </c>
      <c r="M4">
        <v>240.6</v>
      </c>
      <c r="N4">
        <v>239.466666667</v>
      </c>
      <c r="O4">
        <v>272.06666666699999</v>
      </c>
      <c r="P4">
        <v>436.57777777799998</v>
      </c>
      <c r="Q4">
        <v>332.56666666699999</v>
      </c>
      <c r="R4">
        <v>564.95555555600004</v>
      </c>
      <c r="S4">
        <v>609.91111111099997</v>
      </c>
      <c r="T4">
        <v>1005.88888889</v>
      </c>
      <c r="U4">
        <v>1771.97777778</v>
      </c>
      <c r="V4">
        <v>2848.6444444399999</v>
      </c>
      <c r="W4">
        <v>3232.8555555600001</v>
      </c>
      <c r="X4">
        <v>3393.3777777800001</v>
      </c>
      <c r="Y4">
        <v>2397.46666667</v>
      </c>
      <c r="Z4">
        <v>2339.6888888899998</v>
      </c>
      <c r="AA4">
        <v>2847.4222222200001</v>
      </c>
      <c r="AB4">
        <v>2807.2444444399998</v>
      </c>
      <c r="AC4">
        <v>1893.68888889</v>
      </c>
      <c r="AD4">
        <v>2026.5555555599999</v>
      </c>
      <c r="AE4">
        <v>2055.98888889</v>
      </c>
      <c r="AF4">
        <v>1885.5555555599999</v>
      </c>
      <c r="AG4">
        <v>2615.7888888900002</v>
      </c>
      <c r="AH4">
        <v>2336.7666666700002</v>
      </c>
      <c r="AI4">
        <v>1898.9</v>
      </c>
      <c r="AJ4">
        <v>2891.0555555599999</v>
      </c>
      <c r="AK4">
        <v>4583.1222222200004</v>
      </c>
      <c r="AL4">
        <v>3716.6777777799998</v>
      </c>
      <c r="AM4">
        <v>2071.1333333299999</v>
      </c>
      <c r="AN4">
        <v>1381.4222222200001</v>
      </c>
      <c r="AO4">
        <v>638.79999999999995</v>
      </c>
      <c r="AP4">
        <v>821.05555555599994</v>
      </c>
      <c r="AQ4">
        <v>692.65555555599997</v>
      </c>
      <c r="AR4">
        <v>643.02222222199998</v>
      </c>
      <c r="AS4">
        <v>551.866666667</v>
      </c>
      <c r="AT4">
        <v>644.82222222200005</v>
      </c>
      <c r="AU4">
        <v>1248.33333333</v>
      </c>
      <c r="AV4">
        <v>940.46666666700003</v>
      </c>
      <c r="AW4">
        <v>792.377777778</v>
      </c>
      <c r="AX4">
        <v>548.20000000000005</v>
      </c>
    </row>
    <row r="5" spans="1:50" x14ac:dyDescent="0.25">
      <c r="A5" s="31">
        <v>41575</v>
      </c>
      <c r="B5" t="s">
        <v>81</v>
      </c>
      <c r="C5">
        <v>331.95555555599998</v>
      </c>
      <c r="D5">
        <v>272.688888889</v>
      </c>
      <c r="E5">
        <v>370.75555555599999</v>
      </c>
      <c r="F5">
        <v>412.75555555599999</v>
      </c>
      <c r="G5">
        <v>214.24444444400001</v>
      </c>
      <c r="H5">
        <v>287.88888888899999</v>
      </c>
      <c r="I5">
        <v>212.9</v>
      </c>
      <c r="J5">
        <v>240.14444444399999</v>
      </c>
      <c r="K5">
        <v>510.8</v>
      </c>
      <c r="L5">
        <v>211.14444444399999</v>
      </c>
      <c r="M5">
        <v>265.15555555600002</v>
      </c>
      <c r="N5">
        <v>308.46666666700003</v>
      </c>
      <c r="O5">
        <v>234.78888888899999</v>
      </c>
      <c r="P5">
        <v>504.01111111099999</v>
      </c>
      <c r="Q5">
        <v>321.38888888899999</v>
      </c>
      <c r="R5">
        <v>449.65555555600002</v>
      </c>
      <c r="S5">
        <v>593.377777778</v>
      </c>
      <c r="T5">
        <v>1468.0555555599999</v>
      </c>
      <c r="U5">
        <v>949.366666667</v>
      </c>
      <c r="V5">
        <v>303.60000000000002</v>
      </c>
      <c r="W5">
        <v>719.98888888900001</v>
      </c>
      <c r="X5">
        <v>2206.5</v>
      </c>
      <c r="Y5">
        <v>1995.21111111</v>
      </c>
      <c r="Z5">
        <v>2336.52222222</v>
      </c>
      <c r="AA5">
        <v>1175.8777777800001</v>
      </c>
      <c r="AB5">
        <v>3034.1444444399999</v>
      </c>
      <c r="AC5">
        <v>3834.0666666699999</v>
      </c>
      <c r="AD5">
        <v>2819.8111111100002</v>
      </c>
      <c r="AE5">
        <v>2923.1666666699998</v>
      </c>
      <c r="AF5">
        <v>2080.8000000000002</v>
      </c>
      <c r="AG5">
        <v>1478.03333333</v>
      </c>
      <c r="AH5">
        <v>1452.22222222</v>
      </c>
      <c r="AI5">
        <v>1398.7333333300001</v>
      </c>
      <c r="AJ5">
        <v>1369.84444444</v>
      </c>
      <c r="AK5">
        <v>1359.03333333</v>
      </c>
      <c r="AL5">
        <v>702.46666666700003</v>
      </c>
      <c r="AM5">
        <v>452.38888888899999</v>
      </c>
      <c r="AN5">
        <v>440.11111111100001</v>
      </c>
      <c r="AO5">
        <v>798.24444444400001</v>
      </c>
      <c r="AP5">
        <v>747.1</v>
      </c>
      <c r="AQ5">
        <v>931.32222222200005</v>
      </c>
      <c r="AR5">
        <v>699.74444444400001</v>
      </c>
      <c r="AS5">
        <v>894.43333333299995</v>
      </c>
      <c r="AT5">
        <v>815.1</v>
      </c>
      <c r="AU5">
        <v>796.18888888900005</v>
      </c>
      <c r="AV5">
        <v>1507.1</v>
      </c>
      <c r="AW5">
        <v>1331.7333333300001</v>
      </c>
      <c r="AX5">
        <v>865.38888888899999</v>
      </c>
    </row>
    <row r="6" spans="1:50" x14ac:dyDescent="0.25">
      <c r="A6" s="31">
        <v>41635</v>
      </c>
      <c r="B6" t="s">
        <v>82</v>
      </c>
      <c r="C6">
        <v>510.367677437</v>
      </c>
      <c r="D6">
        <v>184.54784986300001</v>
      </c>
      <c r="E6">
        <v>142.89238720399999</v>
      </c>
      <c r="F6">
        <v>163.06705354100001</v>
      </c>
      <c r="G6">
        <v>121.27234527500001</v>
      </c>
      <c r="H6">
        <v>111.35430718400001</v>
      </c>
      <c r="I6">
        <v>141.03581193100001</v>
      </c>
      <c r="J6">
        <v>430.53782845199999</v>
      </c>
      <c r="K6">
        <v>155.250888946</v>
      </c>
      <c r="L6">
        <v>122.011320058</v>
      </c>
      <c r="M6">
        <v>175.397155685</v>
      </c>
      <c r="N6">
        <v>169.159694438</v>
      </c>
      <c r="O6">
        <v>128.03005144900001</v>
      </c>
      <c r="P6">
        <v>413.54059887</v>
      </c>
      <c r="Q6">
        <v>230.96238430299999</v>
      </c>
      <c r="R6">
        <v>231.72921031600001</v>
      </c>
      <c r="S6">
        <v>364.11323262500002</v>
      </c>
      <c r="T6">
        <v>746.04043894599999</v>
      </c>
      <c r="U6">
        <v>1941.37617957</v>
      </c>
      <c r="V6">
        <v>3290.6073335999999</v>
      </c>
      <c r="W6">
        <v>3970.47720673</v>
      </c>
      <c r="X6">
        <v>3653.8964481200001</v>
      </c>
      <c r="Y6">
        <v>2452.2629879800002</v>
      </c>
      <c r="Z6">
        <v>2844.5135375700002</v>
      </c>
      <c r="AA6">
        <v>2757.8486256000001</v>
      </c>
      <c r="AB6">
        <v>2783.2966556900001</v>
      </c>
      <c r="AC6">
        <v>2105.40178629</v>
      </c>
      <c r="AD6">
        <v>1900.1137147899999</v>
      </c>
      <c r="AE6">
        <v>2206.3267345300001</v>
      </c>
      <c r="AF6">
        <v>2067.43201103</v>
      </c>
      <c r="AG6">
        <v>3187.1369669599999</v>
      </c>
      <c r="AH6">
        <v>2873.6438476200001</v>
      </c>
      <c r="AI6">
        <v>2087.23886528</v>
      </c>
      <c r="AJ6">
        <v>2105.8656111199998</v>
      </c>
      <c r="AK6">
        <v>3010.6819107400001</v>
      </c>
      <c r="AL6">
        <v>2259.7723946900001</v>
      </c>
      <c r="AM6">
        <v>1470.8763971000001</v>
      </c>
      <c r="AN6">
        <v>864.10791778600003</v>
      </c>
      <c r="AO6">
        <v>452.02924520300002</v>
      </c>
      <c r="AP6">
        <v>748.24845414900005</v>
      </c>
      <c r="AQ6">
        <v>623.19296954000004</v>
      </c>
      <c r="AR6">
        <v>497.98723792499999</v>
      </c>
      <c r="AS6">
        <v>455.01718974400001</v>
      </c>
      <c r="AT6">
        <v>510.37146191400001</v>
      </c>
      <c r="AU6">
        <v>876.84118077100004</v>
      </c>
      <c r="AV6">
        <v>677.82547573500005</v>
      </c>
      <c r="AW6">
        <v>555.80860437000001</v>
      </c>
      <c r="AX6">
        <v>436.21781256600002</v>
      </c>
    </row>
    <row r="7" spans="1:50" x14ac:dyDescent="0.25">
      <c r="A7" s="31">
        <v>41575</v>
      </c>
      <c r="B7" t="s">
        <v>82</v>
      </c>
      <c r="C7">
        <v>153.33352979099999</v>
      </c>
      <c r="D7">
        <v>133.344905979</v>
      </c>
      <c r="E7">
        <v>329.69483345899999</v>
      </c>
      <c r="F7">
        <v>301.67269648199999</v>
      </c>
      <c r="G7">
        <v>108.095226651</v>
      </c>
      <c r="H7">
        <v>162.917780521</v>
      </c>
      <c r="I7">
        <v>78.757776805899994</v>
      </c>
      <c r="J7">
        <v>143.71754791999999</v>
      </c>
      <c r="K7">
        <v>480.09847832399998</v>
      </c>
      <c r="L7">
        <v>136.52098016299999</v>
      </c>
      <c r="M7">
        <v>166.87463543199999</v>
      </c>
      <c r="N7">
        <v>148.56367882699999</v>
      </c>
      <c r="O7">
        <v>143.20451403300001</v>
      </c>
      <c r="P7">
        <v>452.114199219</v>
      </c>
      <c r="Q7">
        <v>187.279138727</v>
      </c>
      <c r="R7">
        <v>320.66742242200002</v>
      </c>
      <c r="S7">
        <v>383.655522894</v>
      </c>
      <c r="T7">
        <v>1843.23494018</v>
      </c>
      <c r="U7">
        <v>728.79200863599999</v>
      </c>
      <c r="V7">
        <v>234.61051569399999</v>
      </c>
      <c r="W7">
        <v>412.53587618</v>
      </c>
      <c r="X7">
        <v>1489.9362760399999</v>
      </c>
      <c r="Y7">
        <v>1524.1707137599999</v>
      </c>
      <c r="Z7">
        <v>1462.57457533</v>
      </c>
      <c r="AA7">
        <v>1355.90031763</v>
      </c>
      <c r="AB7">
        <v>1261.36767904</v>
      </c>
      <c r="AC7">
        <v>820.30814851399998</v>
      </c>
      <c r="AD7">
        <v>1124.60439673</v>
      </c>
      <c r="AE7">
        <v>1283.6397870799999</v>
      </c>
      <c r="AF7">
        <v>608.04657959999997</v>
      </c>
      <c r="AG7">
        <v>1194.3823185900001</v>
      </c>
      <c r="AH7">
        <v>1396.69157266</v>
      </c>
      <c r="AI7">
        <v>1608.9444298999999</v>
      </c>
      <c r="AJ7">
        <v>1475.22843588</v>
      </c>
      <c r="AK7">
        <v>1514.5754148999999</v>
      </c>
      <c r="AL7">
        <v>594.12381612700005</v>
      </c>
      <c r="AM7">
        <v>150.86270514099999</v>
      </c>
      <c r="AN7">
        <v>215.45571055299999</v>
      </c>
      <c r="AO7">
        <v>224.77813313499999</v>
      </c>
      <c r="AP7">
        <v>24.377691684199998</v>
      </c>
      <c r="AQ7">
        <v>562.17669183199996</v>
      </c>
      <c r="AR7">
        <v>496.47621876800002</v>
      </c>
      <c r="AS7">
        <v>780.20274050800003</v>
      </c>
      <c r="AT7">
        <v>449.99589874700001</v>
      </c>
      <c r="AU7">
        <v>558.88321335800003</v>
      </c>
      <c r="AV7">
        <v>1639.2904998700001</v>
      </c>
      <c r="AW7">
        <v>1434.2454790100001</v>
      </c>
      <c r="AX7">
        <v>823.83665871799997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22"/>
  <sheetViews>
    <sheetView topLeftCell="A106" workbookViewId="0">
      <selection activeCell="A3" sqref="A3:C3"/>
    </sheetView>
  </sheetViews>
  <sheetFormatPr defaultRowHeight="15" x14ac:dyDescent="0.25"/>
  <cols>
    <col min="2" max="2" width="10.85546875" bestFit="1" customWidth="1"/>
    <col min="3" max="3" width="14.5703125" bestFit="1" customWidth="1"/>
  </cols>
  <sheetData>
    <row r="1" spans="1:51" ht="18.75" x14ac:dyDescent="0.3">
      <c r="A1" s="37" t="s">
        <v>57</v>
      </c>
    </row>
    <row r="2" spans="1:51" x14ac:dyDescent="0.25">
      <c r="D2" s="29" t="s">
        <v>51</v>
      </c>
    </row>
    <row r="3" spans="1:51" x14ac:dyDescent="0.25">
      <c r="A3" s="29" t="s">
        <v>0</v>
      </c>
      <c r="B3" s="29" t="s">
        <v>1</v>
      </c>
      <c r="C3" s="29" t="s">
        <v>12</v>
      </c>
      <c r="D3" s="1">
        <v>0</v>
      </c>
      <c r="E3" s="1">
        <v>2.0833333333333332E-2</v>
      </c>
      <c r="F3" s="1">
        <v>4.1666666666666699E-2</v>
      </c>
      <c r="G3" s="1">
        <v>6.25E-2</v>
      </c>
      <c r="H3" s="1">
        <v>8.3333333333333301E-2</v>
      </c>
      <c r="I3" s="1">
        <v>0.104166666666667</v>
      </c>
      <c r="J3" s="1">
        <v>0.125</v>
      </c>
      <c r="K3" s="1">
        <v>0.14583333333333301</v>
      </c>
      <c r="L3" s="1">
        <v>0.16666666666666699</v>
      </c>
      <c r="M3" s="1">
        <v>0.1875</v>
      </c>
      <c r="N3" s="1">
        <v>0.20833333333333301</v>
      </c>
      <c r="O3" s="1">
        <v>0.22916666666666699</v>
      </c>
      <c r="P3" s="1">
        <v>0.25</v>
      </c>
      <c r="Q3" s="1">
        <v>0.27083333333333298</v>
      </c>
      <c r="R3" s="1">
        <v>0.29166666666666702</v>
      </c>
      <c r="S3" s="1">
        <v>0.3125</v>
      </c>
      <c r="T3" s="1">
        <v>0.33333333333333298</v>
      </c>
      <c r="U3" s="1">
        <v>0.35416666666666702</v>
      </c>
      <c r="V3" s="1">
        <v>0.375</v>
      </c>
      <c r="W3" s="1">
        <v>0.39583333333333298</v>
      </c>
      <c r="X3" s="1">
        <v>0.41666666666666702</v>
      </c>
      <c r="Y3" s="1">
        <v>0.4375</v>
      </c>
      <c r="Z3" s="1">
        <v>0.45833333333333298</v>
      </c>
      <c r="AA3" s="1">
        <v>0.47916666666666702</v>
      </c>
      <c r="AB3" s="1">
        <v>0.5</v>
      </c>
      <c r="AC3" s="1">
        <v>0.52083333333333304</v>
      </c>
      <c r="AD3" s="1">
        <v>0.54166666666666696</v>
      </c>
      <c r="AE3" s="1">
        <v>0.5625</v>
      </c>
      <c r="AF3" s="1">
        <v>0.58333333333333304</v>
      </c>
      <c r="AG3" s="1">
        <v>0.60416666666666696</v>
      </c>
      <c r="AH3" s="1">
        <v>0.625</v>
      </c>
      <c r="AI3" s="1">
        <v>0.64583333333333304</v>
      </c>
      <c r="AJ3" s="1">
        <v>0.66666666666666696</v>
      </c>
      <c r="AK3" s="1">
        <v>0.6875</v>
      </c>
      <c r="AL3" s="1">
        <v>0.70833333333333304</v>
      </c>
      <c r="AM3" s="1">
        <v>0.72916666666666696</v>
      </c>
      <c r="AN3" s="1">
        <v>0.75</v>
      </c>
      <c r="AO3" s="1">
        <v>0.77083333333333304</v>
      </c>
      <c r="AP3" s="1">
        <v>0.79166666666666696</v>
      </c>
      <c r="AQ3" s="1">
        <v>0.8125</v>
      </c>
      <c r="AR3" s="1">
        <v>0.83333333333333304</v>
      </c>
      <c r="AS3" s="1">
        <v>0.85416666666666696</v>
      </c>
      <c r="AT3" s="1">
        <v>0.875</v>
      </c>
      <c r="AU3" s="1">
        <v>0.89583333333333304</v>
      </c>
      <c r="AV3" s="1">
        <v>0.91666666666666696</v>
      </c>
      <c r="AW3" s="1">
        <v>0.9375</v>
      </c>
      <c r="AX3" s="1">
        <v>0.95833333333333304</v>
      </c>
      <c r="AY3" s="1">
        <v>0.97916666666666696</v>
      </c>
    </row>
    <row r="4" spans="1:51" x14ac:dyDescent="0.25">
      <c r="A4">
        <v>2013</v>
      </c>
      <c r="B4" s="30" t="s">
        <v>58</v>
      </c>
      <c r="C4" t="s">
        <v>7</v>
      </c>
      <c r="D4">
        <v>1.1269574468085106</v>
      </c>
      <c r="E4">
        <v>0.75399999999999989</v>
      </c>
      <c r="F4">
        <v>0.68019148936170226</v>
      </c>
      <c r="G4">
        <v>0.50019148936170199</v>
      </c>
      <c r="H4">
        <v>0.34989361702127658</v>
      </c>
      <c r="I4">
        <v>0.29480851063829788</v>
      </c>
      <c r="J4">
        <v>0.31638297872340426</v>
      </c>
      <c r="K4">
        <v>0.27240425531914891</v>
      </c>
      <c r="L4">
        <v>0.19982978723404263</v>
      </c>
      <c r="M4">
        <v>0.12474468085106381</v>
      </c>
      <c r="N4">
        <v>0.13695744680851066</v>
      </c>
      <c r="O4">
        <v>0.14412765957446808</v>
      </c>
      <c r="P4">
        <v>0.50427659574468076</v>
      </c>
      <c r="Q4">
        <v>0.20753191489361703</v>
      </c>
      <c r="R4">
        <v>0.2902765957446809</v>
      </c>
      <c r="S4">
        <v>0.41191489361702133</v>
      </c>
      <c r="T4">
        <v>0.57697872340425549</v>
      </c>
      <c r="U4">
        <v>0.70808510638297861</v>
      </c>
      <c r="V4">
        <v>0.62053191489361703</v>
      </c>
      <c r="W4">
        <v>0.61229787234042576</v>
      </c>
      <c r="X4">
        <v>0.5839148936170212</v>
      </c>
      <c r="Y4">
        <v>0.47406382978723416</v>
      </c>
      <c r="Z4">
        <v>0.50221276595744679</v>
      </c>
      <c r="AA4">
        <v>0.44436170212765952</v>
      </c>
      <c r="AB4">
        <v>0.57425531914893635</v>
      </c>
      <c r="AC4">
        <v>0.67372340425531907</v>
      </c>
      <c r="AD4">
        <v>0.45027659574468087</v>
      </c>
      <c r="AE4">
        <v>0.46361702127659565</v>
      </c>
      <c r="AF4">
        <v>0.43814893617021278</v>
      </c>
      <c r="AG4">
        <v>0.47865957446808505</v>
      </c>
      <c r="AH4">
        <v>0.64244680851063818</v>
      </c>
      <c r="AI4">
        <v>0.90836170212765965</v>
      </c>
      <c r="AJ4">
        <v>0.62438297872340454</v>
      </c>
      <c r="AK4">
        <v>0.64387234042553187</v>
      </c>
      <c r="AL4">
        <v>0.82438297872340416</v>
      </c>
      <c r="AM4">
        <v>1.1397021276595747</v>
      </c>
      <c r="AN4">
        <v>1.1285531914893614</v>
      </c>
      <c r="AO4">
        <v>0.92329787234042549</v>
      </c>
      <c r="AP4">
        <v>0.76948936170212778</v>
      </c>
      <c r="AQ4">
        <v>1.1163617021276595</v>
      </c>
      <c r="AR4">
        <v>1.2883829787234038</v>
      </c>
      <c r="AS4">
        <v>1.1717021276595745</v>
      </c>
      <c r="AT4">
        <v>1.0456595744680854</v>
      </c>
      <c r="AU4">
        <v>1.0908297872340427</v>
      </c>
      <c r="AV4">
        <v>1.1242553191489359</v>
      </c>
      <c r="AW4">
        <v>1.2226808510638298</v>
      </c>
      <c r="AX4">
        <v>1.0680851063829788</v>
      </c>
      <c r="AY4">
        <v>1.3047234042553189</v>
      </c>
    </row>
    <row r="5" spans="1:51" x14ac:dyDescent="0.25">
      <c r="A5">
        <v>2013</v>
      </c>
      <c r="B5" s="30" t="s">
        <v>58</v>
      </c>
      <c r="C5" t="s">
        <v>11</v>
      </c>
      <c r="D5">
        <v>0.28699999999999998</v>
      </c>
      <c r="E5">
        <v>0.17</v>
      </c>
      <c r="F5">
        <v>0.14699999999999999</v>
      </c>
      <c r="G5">
        <v>0.128</v>
      </c>
      <c r="H5">
        <v>0.13700000000000001</v>
      </c>
      <c r="I5">
        <v>0.121</v>
      </c>
      <c r="J5">
        <v>0.13200000000000001</v>
      </c>
      <c r="K5">
        <v>0.13</v>
      </c>
      <c r="L5">
        <v>0.126</v>
      </c>
      <c r="M5">
        <v>0.124</v>
      </c>
      <c r="N5">
        <v>0.13300000000000001</v>
      </c>
      <c r="O5">
        <v>0.14099999999999999</v>
      </c>
      <c r="P5">
        <v>0.14000000000000001</v>
      </c>
      <c r="Q5">
        <v>0.14799999999999999</v>
      </c>
      <c r="R5">
        <v>0.159</v>
      </c>
      <c r="S5">
        <v>0.156</v>
      </c>
      <c r="T5">
        <v>0.16400000000000001</v>
      </c>
      <c r="U5">
        <v>0.193</v>
      </c>
      <c r="V5">
        <v>0.21299999999999999</v>
      </c>
      <c r="W5">
        <v>0.21299999999999999</v>
      </c>
      <c r="X5">
        <v>0.21299999999999999</v>
      </c>
      <c r="Y5">
        <v>0.188</v>
      </c>
      <c r="Z5">
        <v>0.224</v>
      </c>
      <c r="AA5">
        <v>0.17599999999999999</v>
      </c>
      <c r="AB5">
        <v>0.20599999999999999</v>
      </c>
      <c r="AC5">
        <v>0.17899999999999999</v>
      </c>
      <c r="AD5">
        <v>0.24399999999999999</v>
      </c>
      <c r="AE5">
        <v>0.18099999999999999</v>
      </c>
      <c r="AF5">
        <v>0.16900000000000001</v>
      </c>
      <c r="AG5">
        <v>0.18099999999999999</v>
      </c>
      <c r="AH5">
        <v>0.187</v>
      </c>
      <c r="AI5">
        <v>0.21</v>
      </c>
      <c r="AJ5">
        <v>0.246</v>
      </c>
      <c r="AK5">
        <v>0.23699999999999999</v>
      </c>
      <c r="AL5">
        <v>0.36799999999999999</v>
      </c>
      <c r="AM5">
        <v>0.54400000000000004</v>
      </c>
      <c r="AN5">
        <v>0.36699999999999999</v>
      </c>
      <c r="AO5">
        <v>0.32300000000000001</v>
      </c>
      <c r="AP5">
        <v>0.29599999999999999</v>
      </c>
      <c r="AQ5">
        <v>0.51300000000000001</v>
      </c>
      <c r="AR5">
        <v>0.42599999999999999</v>
      </c>
      <c r="AS5">
        <v>0.371</v>
      </c>
      <c r="AT5">
        <v>0.32800000000000001</v>
      </c>
      <c r="AU5">
        <v>0.29899999999999999</v>
      </c>
      <c r="AV5">
        <v>0.34399999999999997</v>
      </c>
      <c r="AW5">
        <v>0.35499999999999998</v>
      </c>
      <c r="AX5">
        <v>0.41099999999999998</v>
      </c>
      <c r="AY5">
        <v>0.34100000000000003</v>
      </c>
    </row>
    <row r="6" spans="1:51" x14ac:dyDescent="0.25">
      <c r="A6">
        <v>2013</v>
      </c>
      <c r="B6" s="30" t="s">
        <v>58</v>
      </c>
      <c r="C6" t="s">
        <v>13</v>
      </c>
      <c r="D6">
        <v>3.3800000000000004E-2</v>
      </c>
      <c r="E6">
        <v>3.1E-2</v>
      </c>
      <c r="F6">
        <v>2.5500000000000002E-2</v>
      </c>
      <c r="G6">
        <v>4.2300000000000004E-2</v>
      </c>
      <c r="H6">
        <v>4.0600000000000004E-2</v>
      </c>
      <c r="I6">
        <v>2.4900000000000002E-2</v>
      </c>
      <c r="J6">
        <v>2.8800000000000003E-2</v>
      </c>
      <c r="K6">
        <v>3.3600000000000012E-2</v>
      </c>
      <c r="L6">
        <v>5.74E-2</v>
      </c>
      <c r="M6">
        <v>3.2000000000000001E-2</v>
      </c>
      <c r="N6">
        <v>2.52E-2</v>
      </c>
      <c r="O6">
        <v>2.52E-2</v>
      </c>
      <c r="P6">
        <v>3.740000000000001E-2</v>
      </c>
      <c r="Q6">
        <v>3.9500000000000007E-2</v>
      </c>
      <c r="R6">
        <v>3.4300000000000004E-2</v>
      </c>
      <c r="S6">
        <v>2.6200000000000001E-2</v>
      </c>
      <c r="T6">
        <v>3.7800000000000014E-2</v>
      </c>
      <c r="U6">
        <v>3.1500000000000007E-2</v>
      </c>
      <c r="V6">
        <v>2.93E-2</v>
      </c>
      <c r="W6">
        <v>3.4200000000000001E-2</v>
      </c>
      <c r="X6">
        <v>3.1100000000000003E-2</v>
      </c>
      <c r="Y6">
        <v>3.1800000000000002E-2</v>
      </c>
      <c r="Z6">
        <v>2.93E-2</v>
      </c>
      <c r="AA6">
        <v>7.7200000000000005E-2</v>
      </c>
      <c r="AB6">
        <v>3.3600000000000005E-2</v>
      </c>
      <c r="AC6">
        <v>2.86E-2</v>
      </c>
      <c r="AD6">
        <v>3.2100000000000004E-2</v>
      </c>
      <c r="AE6">
        <v>3.0400000000000003E-2</v>
      </c>
      <c r="AF6">
        <v>5.5000000000000007E-2</v>
      </c>
      <c r="AG6">
        <v>3.6800000000000006E-2</v>
      </c>
      <c r="AH6">
        <v>5.9400000000000001E-2</v>
      </c>
      <c r="AI6">
        <v>4.5600000000000016E-2</v>
      </c>
      <c r="AJ6">
        <v>3.4500000000000003E-2</v>
      </c>
      <c r="AK6">
        <v>4.590000000000001E-2</v>
      </c>
      <c r="AL6">
        <v>7.9899999999999999E-2</v>
      </c>
      <c r="AM6">
        <v>3.6700000000000003E-2</v>
      </c>
      <c r="AN6">
        <v>2.9600000000000001E-2</v>
      </c>
      <c r="AO6">
        <v>3.1E-2</v>
      </c>
      <c r="AP6">
        <v>7.3600000000000013E-2</v>
      </c>
      <c r="AQ6">
        <v>4.1600000000000012E-2</v>
      </c>
      <c r="AR6">
        <v>3.5300000000000005E-2</v>
      </c>
      <c r="AS6">
        <v>3.78E-2</v>
      </c>
      <c r="AT6">
        <v>7.7700000000000019E-2</v>
      </c>
      <c r="AU6">
        <v>7.2100000000000011E-2</v>
      </c>
      <c r="AV6">
        <v>3.56E-2</v>
      </c>
      <c r="AW6">
        <v>3.8800000000000008E-2</v>
      </c>
      <c r="AX6">
        <v>7.85E-2</v>
      </c>
      <c r="AY6">
        <v>8.3299999999999999E-2</v>
      </c>
    </row>
    <row r="7" spans="1:51" x14ac:dyDescent="0.25">
      <c r="A7">
        <v>2013</v>
      </c>
      <c r="B7" s="30" t="s">
        <v>58</v>
      </c>
      <c r="C7" t="s">
        <v>14</v>
      </c>
      <c r="D7">
        <v>4.1347999999999976</v>
      </c>
      <c r="E7">
        <v>3.0071999999999997</v>
      </c>
      <c r="F7">
        <v>3.6728999999999998</v>
      </c>
      <c r="G7">
        <v>3.392099999999997</v>
      </c>
      <c r="H7">
        <v>2.0214999999999956</v>
      </c>
      <c r="I7">
        <v>0.91199999999999681</v>
      </c>
      <c r="J7">
        <v>1.7156999999999971</v>
      </c>
      <c r="K7">
        <v>0.2331999999999998</v>
      </c>
      <c r="L7">
        <v>0.24569999999999984</v>
      </c>
      <c r="M7">
        <v>0.19329999999999989</v>
      </c>
      <c r="N7">
        <v>0.20070000000000002</v>
      </c>
      <c r="O7">
        <v>0.22259999999999994</v>
      </c>
      <c r="P7">
        <v>4.0571999999999999</v>
      </c>
      <c r="Q7">
        <v>0.58599999999999985</v>
      </c>
      <c r="R7">
        <v>0.86069999999999947</v>
      </c>
      <c r="S7">
        <v>2.6659999999999884</v>
      </c>
      <c r="T7">
        <v>2.9773999999999998</v>
      </c>
      <c r="U7">
        <v>3.6612999999999993</v>
      </c>
      <c r="V7">
        <v>3.4693999999999972</v>
      </c>
      <c r="W7">
        <v>3.0014999999999978</v>
      </c>
      <c r="X7">
        <v>2.7799999999999976</v>
      </c>
      <c r="Y7">
        <v>2.7292999999999923</v>
      </c>
      <c r="Z7">
        <v>2.4714999999999967</v>
      </c>
      <c r="AA7">
        <v>1.4330999999999998</v>
      </c>
      <c r="AB7">
        <v>2.7238999999999995</v>
      </c>
      <c r="AC7">
        <v>3.4412999999999982</v>
      </c>
      <c r="AD7">
        <v>1.9998999999999971</v>
      </c>
      <c r="AE7">
        <v>1.7009000000000001</v>
      </c>
      <c r="AF7">
        <v>2.2367999999999943</v>
      </c>
      <c r="AG7">
        <v>1.5586999999999964</v>
      </c>
      <c r="AH7">
        <v>3.2224999999999997</v>
      </c>
      <c r="AI7">
        <v>3.6814</v>
      </c>
      <c r="AJ7">
        <v>3.067799999999997</v>
      </c>
      <c r="AK7">
        <v>2.3526999999999996</v>
      </c>
      <c r="AL7">
        <v>2.6863000000000001</v>
      </c>
      <c r="AM7">
        <v>3.9897999999999976</v>
      </c>
      <c r="AN7">
        <v>4.2388999999999966</v>
      </c>
      <c r="AO7">
        <v>3.4723999999999973</v>
      </c>
      <c r="AP7">
        <v>2.7153999999999998</v>
      </c>
      <c r="AQ7">
        <v>3.6855999999999964</v>
      </c>
      <c r="AR7">
        <v>5.5677999999999992</v>
      </c>
      <c r="AS7">
        <v>5.5778999999999996</v>
      </c>
      <c r="AT7">
        <v>4.9652999999999921</v>
      </c>
      <c r="AU7">
        <v>5.3504999999999949</v>
      </c>
      <c r="AV7">
        <v>5.6929999999999996</v>
      </c>
      <c r="AW7">
        <v>5.7187999999999999</v>
      </c>
      <c r="AX7">
        <v>5.6179000000000006</v>
      </c>
      <c r="AY7">
        <v>5.2718999999999951</v>
      </c>
    </row>
    <row r="8" spans="1:51" x14ac:dyDescent="0.25">
      <c r="A8">
        <v>2013</v>
      </c>
      <c r="B8" s="30" t="s">
        <v>58</v>
      </c>
      <c r="C8" t="s">
        <v>15</v>
      </c>
      <c r="D8">
        <v>5.6139999999999999</v>
      </c>
      <c r="E8">
        <v>5.6070000000000002</v>
      </c>
      <c r="F8">
        <v>5.19</v>
      </c>
      <c r="G8">
        <v>3.68</v>
      </c>
      <c r="H8">
        <v>3.4319999999999999</v>
      </c>
      <c r="I8">
        <v>3.657</v>
      </c>
      <c r="J8">
        <v>3.6549999999999998</v>
      </c>
      <c r="K8">
        <v>3.645</v>
      </c>
      <c r="L8">
        <v>3.3559999999999999</v>
      </c>
      <c r="M8">
        <v>0.38</v>
      </c>
      <c r="N8">
        <v>0.309</v>
      </c>
      <c r="O8">
        <v>0.28499999999999998</v>
      </c>
      <c r="P8">
        <v>4.6079999999999997</v>
      </c>
      <c r="Q8">
        <v>1.042</v>
      </c>
      <c r="R8">
        <v>2.0880000000000001</v>
      </c>
      <c r="S8">
        <v>3.6110000000000002</v>
      </c>
      <c r="T8">
        <v>3.601</v>
      </c>
      <c r="U8">
        <v>3.7389999999999999</v>
      </c>
      <c r="V8">
        <v>4.0380000000000003</v>
      </c>
      <c r="W8">
        <v>4.0090000000000003</v>
      </c>
      <c r="X8">
        <v>3.7029999999999998</v>
      </c>
      <c r="Y8">
        <v>3.782</v>
      </c>
      <c r="Z8">
        <v>3.7130000000000001</v>
      </c>
      <c r="AA8">
        <v>1.988</v>
      </c>
      <c r="AB8">
        <v>3.77</v>
      </c>
      <c r="AC8">
        <v>3.665</v>
      </c>
      <c r="AD8">
        <v>2.5249999999999999</v>
      </c>
      <c r="AE8">
        <v>2.992</v>
      </c>
      <c r="AF8">
        <v>3.72</v>
      </c>
      <c r="AG8">
        <v>5.6079999999999997</v>
      </c>
      <c r="AH8">
        <v>5.7</v>
      </c>
      <c r="AI8">
        <v>5.8170000000000002</v>
      </c>
      <c r="AJ8">
        <v>4.1269999999999998</v>
      </c>
      <c r="AK8">
        <v>5.0110000000000001</v>
      </c>
      <c r="AL8">
        <v>6.5339999999999998</v>
      </c>
      <c r="AM8">
        <v>5.9039999999999999</v>
      </c>
      <c r="AN8">
        <v>5.9020000000000001</v>
      </c>
      <c r="AO8">
        <v>5.5449999999999999</v>
      </c>
      <c r="AP8">
        <v>5.5720000000000001</v>
      </c>
      <c r="AQ8">
        <v>5.5869999999999997</v>
      </c>
      <c r="AR8">
        <v>5.8259999999999996</v>
      </c>
      <c r="AS8">
        <v>5.8440000000000003</v>
      </c>
      <c r="AT8">
        <v>5.9809999999999999</v>
      </c>
      <c r="AU8">
        <v>5.9080000000000004</v>
      </c>
      <c r="AV8">
        <v>5.8680000000000003</v>
      </c>
      <c r="AW8">
        <v>5.8280000000000003</v>
      </c>
      <c r="AX8">
        <v>5.8</v>
      </c>
      <c r="AY8">
        <v>5.62</v>
      </c>
    </row>
    <row r="9" spans="1:51" x14ac:dyDescent="0.25">
      <c r="A9">
        <v>2013</v>
      </c>
      <c r="B9" s="30" t="s">
        <v>58</v>
      </c>
      <c r="C9" t="s">
        <v>16</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2.8000000000000001E-2</v>
      </c>
      <c r="AY9">
        <v>0.03</v>
      </c>
    </row>
    <row r="10" spans="1:51" x14ac:dyDescent="0.25">
      <c r="A10">
        <v>2013</v>
      </c>
      <c r="B10" s="30" t="s">
        <v>58</v>
      </c>
      <c r="C10" t="s">
        <v>24</v>
      </c>
      <c r="D10">
        <v>1.551616771901333</v>
      </c>
      <c r="E10">
        <v>1.2077538980524423</v>
      </c>
      <c r="F10">
        <v>1.2767538089317165</v>
      </c>
      <c r="G10">
        <v>0.99267115791287175</v>
      </c>
      <c r="H10">
        <v>0.70176724848437333</v>
      </c>
      <c r="I10">
        <v>0.72975989613910053</v>
      </c>
      <c r="J10">
        <v>0.67916462604378558</v>
      </c>
      <c r="K10">
        <v>0.7166237767286282</v>
      </c>
      <c r="L10">
        <v>0.47686887812009593</v>
      </c>
      <c r="M10">
        <v>6.2305861293512135E-2</v>
      </c>
      <c r="N10">
        <v>5.6154274082097493E-2</v>
      </c>
      <c r="O10">
        <v>6.0269545637575986E-2</v>
      </c>
      <c r="P10">
        <v>1.1673869501569969</v>
      </c>
      <c r="Q10">
        <v>0.19990746240326884</v>
      </c>
      <c r="R10">
        <v>0.3709112575294421</v>
      </c>
      <c r="S10">
        <v>0.84526324249974594</v>
      </c>
      <c r="T10">
        <v>0.9994695003581453</v>
      </c>
      <c r="U10">
        <v>1.1132518530196209</v>
      </c>
      <c r="V10">
        <v>1.0322807347149539</v>
      </c>
      <c r="W10">
        <v>0.94327230876011348</v>
      </c>
      <c r="X10">
        <v>0.91684875785123787</v>
      </c>
      <c r="Y10">
        <v>0.8295859733273796</v>
      </c>
      <c r="Z10">
        <v>0.8096780341369787</v>
      </c>
      <c r="AA10">
        <v>0.50324729963343495</v>
      </c>
      <c r="AB10">
        <v>0.93009883691921824</v>
      </c>
      <c r="AC10">
        <v>1.0715386073534767</v>
      </c>
      <c r="AD10">
        <v>0.61025392797936662</v>
      </c>
      <c r="AE10">
        <v>0.68072747382269028</v>
      </c>
      <c r="AF10">
        <v>0.77613924621147257</v>
      </c>
      <c r="AG10">
        <v>0.90991701190143759</v>
      </c>
      <c r="AH10">
        <v>1.1581583733502649</v>
      </c>
      <c r="AI10">
        <v>1.3861574103713743</v>
      </c>
      <c r="AJ10">
        <v>0.93894768926827787</v>
      </c>
      <c r="AK10">
        <v>0.98953110584544424</v>
      </c>
      <c r="AL10">
        <v>1.1451745557696604</v>
      </c>
      <c r="AM10">
        <v>1.4579563856256739</v>
      </c>
      <c r="AN10">
        <v>1.4723758205335233</v>
      </c>
      <c r="AO10">
        <v>1.2021740435903328</v>
      </c>
      <c r="AP10">
        <v>1.2011830015219311</v>
      </c>
      <c r="AQ10">
        <v>1.3530730952576373</v>
      </c>
      <c r="AR10">
        <v>1.7331922991379043</v>
      </c>
      <c r="AS10">
        <v>1.6511621851039087</v>
      </c>
      <c r="AT10">
        <v>1.4997395611093067</v>
      </c>
      <c r="AU10">
        <v>1.6776036003666057</v>
      </c>
      <c r="AV10">
        <v>1.6934654650216792</v>
      </c>
      <c r="AW10">
        <v>1.7140248984339272</v>
      </c>
      <c r="AX10">
        <v>1.6036483381962032</v>
      </c>
      <c r="AY10">
        <v>1.6743865677773986</v>
      </c>
    </row>
    <row r="12" spans="1:51" x14ac:dyDescent="0.25">
      <c r="A12">
        <v>2013</v>
      </c>
      <c r="B12" s="30" t="s">
        <v>59</v>
      </c>
      <c r="C12" t="s">
        <v>7</v>
      </c>
      <c r="D12">
        <v>0.995929824561404</v>
      </c>
      <c r="E12">
        <v>0.76402339181286549</v>
      </c>
      <c r="F12">
        <v>0.7385146198830409</v>
      </c>
      <c r="G12">
        <v>0.61312865497076041</v>
      </c>
      <c r="H12">
        <v>0.48950292397660816</v>
      </c>
      <c r="I12">
        <v>0.37830409356725164</v>
      </c>
      <c r="J12">
        <v>0.22780116959064323</v>
      </c>
      <c r="K12">
        <v>0.17912280701754388</v>
      </c>
      <c r="L12">
        <v>0.16098830409356726</v>
      </c>
      <c r="M12">
        <v>0.1311988304093567</v>
      </c>
      <c r="N12">
        <v>0.11535087719298244</v>
      </c>
      <c r="O12">
        <v>0.11140350877192987</v>
      </c>
      <c r="P12">
        <v>0.49410526315789449</v>
      </c>
      <c r="Q12">
        <v>0.17015789473684204</v>
      </c>
      <c r="R12">
        <v>0.22629824561403505</v>
      </c>
      <c r="S12">
        <v>0.2668187134502924</v>
      </c>
      <c r="T12">
        <v>0.48563742690058503</v>
      </c>
      <c r="U12">
        <v>0.45650292397660808</v>
      </c>
      <c r="V12">
        <v>0.4815847953216375</v>
      </c>
      <c r="W12">
        <v>0.4412982456140353</v>
      </c>
      <c r="X12">
        <v>0.48959064327485363</v>
      </c>
      <c r="Y12">
        <v>0.4915029239766085</v>
      </c>
      <c r="Z12">
        <v>0.42969005847953251</v>
      </c>
      <c r="AA12">
        <v>0.36685964912280711</v>
      </c>
      <c r="AB12">
        <v>0.53413450292397691</v>
      </c>
      <c r="AC12">
        <v>0.66691228070175412</v>
      </c>
      <c r="AD12">
        <v>0.74008187134502912</v>
      </c>
      <c r="AE12">
        <v>0.66609356725146163</v>
      </c>
      <c r="AF12">
        <v>0.61580116959064324</v>
      </c>
      <c r="AG12">
        <v>0.59008771929824555</v>
      </c>
      <c r="AH12">
        <v>0.52554970760233921</v>
      </c>
      <c r="AI12">
        <v>0.72240350877192994</v>
      </c>
      <c r="AJ12">
        <v>0.92426900584795291</v>
      </c>
      <c r="AK12">
        <v>1.04874269005848</v>
      </c>
      <c r="AL12">
        <v>1.3127660818713451</v>
      </c>
      <c r="AM12">
        <v>1.4364444444444437</v>
      </c>
      <c r="AN12">
        <v>1.3473567251461989</v>
      </c>
      <c r="AO12">
        <v>1.2840701754385964</v>
      </c>
      <c r="AP12">
        <v>1.136842105263157</v>
      </c>
      <c r="AQ12">
        <v>1.1291812865497077</v>
      </c>
      <c r="AR12">
        <v>1.306555555555555</v>
      </c>
      <c r="AS12">
        <v>1.2499824561403512</v>
      </c>
      <c r="AT12">
        <v>1.2620877192982449</v>
      </c>
      <c r="AU12">
        <v>1.2420584795321636</v>
      </c>
      <c r="AV12">
        <v>1.2407017543859642</v>
      </c>
      <c r="AW12">
        <v>1.1642105263157896</v>
      </c>
      <c r="AX12">
        <v>1.1525321637426897</v>
      </c>
      <c r="AY12">
        <v>1.1622865497076029</v>
      </c>
    </row>
    <row r="13" spans="1:51" x14ac:dyDescent="0.25">
      <c r="A13">
        <v>2013</v>
      </c>
      <c r="B13" s="30" t="s">
        <v>59</v>
      </c>
      <c r="C13" t="s">
        <v>11</v>
      </c>
      <c r="D13">
        <v>0.182</v>
      </c>
      <c r="E13">
        <v>0.127</v>
      </c>
      <c r="F13">
        <v>0.125</v>
      </c>
      <c r="G13">
        <v>0.114</v>
      </c>
      <c r="H13">
        <v>0.11600000000000001</v>
      </c>
      <c r="I13">
        <v>0.113</v>
      </c>
      <c r="J13">
        <v>0.108</v>
      </c>
      <c r="K13">
        <v>0.114</v>
      </c>
      <c r="L13">
        <v>0.106</v>
      </c>
      <c r="M13">
        <v>0.105</v>
      </c>
      <c r="N13">
        <v>0.114</v>
      </c>
      <c r="O13">
        <v>0.111</v>
      </c>
      <c r="P13">
        <v>0.115</v>
      </c>
      <c r="Q13">
        <v>0.13300000000000001</v>
      </c>
      <c r="R13">
        <v>0.155</v>
      </c>
      <c r="S13">
        <v>0.16300000000000001</v>
      </c>
      <c r="T13">
        <v>0.189</v>
      </c>
      <c r="U13">
        <v>0.156</v>
      </c>
      <c r="V13">
        <v>0.189</v>
      </c>
      <c r="W13">
        <v>0.19600000000000001</v>
      </c>
      <c r="X13">
        <v>0.184</v>
      </c>
      <c r="Y13">
        <v>0.17399999999999999</v>
      </c>
      <c r="Z13">
        <v>0.17699999999999999</v>
      </c>
      <c r="AA13">
        <v>0.16700000000000001</v>
      </c>
      <c r="AB13">
        <v>0.16400000000000001</v>
      </c>
      <c r="AC13">
        <v>0.189</v>
      </c>
      <c r="AD13">
        <v>0.187</v>
      </c>
      <c r="AE13">
        <v>0.17799999999999999</v>
      </c>
      <c r="AF13">
        <v>0.17100000000000001</v>
      </c>
      <c r="AG13">
        <v>0.16500000000000001</v>
      </c>
      <c r="AH13">
        <v>0.158</v>
      </c>
      <c r="AI13">
        <v>0.20100000000000001</v>
      </c>
      <c r="AJ13">
        <v>0.247</v>
      </c>
      <c r="AK13">
        <v>0.29599999999999999</v>
      </c>
      <c r="AL13">
        <v>0.47199999999999998</v>
      </c>
      <c r="AM13">
        <v>0.34399999999999997</v>
      </c>
      <c r="AN13">
        <v>0.28499999999999998</v>
      </c>
      <c r="AO13">
        <v>0.30099999999999999</v>
      </c>
      <c r="AP13">
        <v>0.26100000000000001</v>
      </c>
      <c r="AQ13">
        <v>0.26800000000000002</v>
      </c>
      <c r="AR13">
        <v>0.28299999999999997</v>
      </c>
      <c r="AS13">
        <v>0.312</v>
      </c>
      <c r="AT13">
        <v>0.28100000000000003</v>
      </c>
      <c r="AU13">
        <v>0.29299999999999998</v>
      </c>
      <c r="AV13">
        <v>0.29799999999999999</v>
      </c>
      <c r="AW13">
        <v>0.30099999999999999</v>
      </c>
      <c r="AX13">
        <v>0.28599999999999998</v>
      </c>
      <c r="AY13">
        <v>0.193</v>
      </c>
    </row>
    <row r="14" spans="1:51" x14ac:dyDescent="0.25">
      <c r="A14">
        <v>2013</v>
      </c>
      <c r="B14" s="30" t="s">
        <v>59</v>
      </c>
      <c r="C14" t="s">
        <v>13</v>
      </c>
      <c r="D14">
        <v>4.7500000000000001E-2</v>
      </c>
      <c r="E14">
        <v>4.2999999999999997E-2</v>
      </c>
      <c r="F14">
        <v>3.85E-2</v>
      </c>
      <c r="G14">
        <v>3.3500000000000002E-2</v>
      </c>
      <c r="H14">
        <v>3.6999999999999998E-2</v>
      </c>
      <c r="I14">
        <v>3.7999999999999999E-2</v>
      </c>
      <c r="J14">
        <v>3.2500000000000001E-2</v>
      </c>
      <c r="K14">
        <v>3.0499999999999999E-2</v>
      </c>
      <c r="L14">
        <v>3.15E-2</v>
      </c>
      <c r="M14">
        <v>3.6000000000000004E-2</v>
      </c>
      <c r="N14">
        <v>3.6999999999999998E-2</v>
      </c>
      <c r="O14">
        <v>3.2000000000000001E-2</v>
      </c>
      <c r="P14">
        <v>3.85E-2</v>
      </c>
      <c r="Q14">
        <v>4.2499999999999996E-2</v>
      </c>
      <c r="R14">
        <v>4.9000000000000002E-2</v>
      </c>
      <c r="S14">
        <v>5.1500000000000004E-2</v>
      </c>
      <c r="T14">
        <v>7.2999999999999995E-2</v>
      </c>
      <c r="U14">
        <v>5.2499999999999998E-2</v>
      </c>
      <c r="V14">
        <v>6.2E-2</v>
      </c>
      <c r="W14">
        <v>5.6500000000000002E-2</v>
      </c>
      <c r="X14">
        <v>5.3999999999999999E-2</v>
      </c>
      <c r="Y14">
        <v>6.4000000000000001E-2</v>
      </c>
      <c r="Z14">
        <v>6.0999999999999999E-2</v>
      </c>
      <c r="AA14">
        <v>5.5500000000000001E-2</v>
      </c>
      <c r="AB14">
        <v>5.9499999999999997E-2</v>
      </c>
      <c r="AC14">
        <v>5.8499999999999996E-2</v>
      </c>
      <c r="AD14">
        <v>7.9500000000000001E-2</v>
      </c>
      <c r="AE14">
        <v>5.0500000000000003E-2</v>
      </c>
      <c r="AF14">
        <v>5.6500000000000002E-2</v>
      </c>
      <c r="AG14">
        <v>0.06</v>
      </c>
      <c r="AH14">
        <v>4.2499999999999996E-2</v>
      </c>
      <c r="AI14">
        <v>5.3999999999999999E-2</v>
      </c>
      <c r="AJ14">
        <v>7.0500000000000007E-2</v>
      </c>
      <c r="AK14">
        <v>0.06</v>
      </c>
      <c r="AL14">
        <v>8.6499999999999994E-2</v>
      </c>
      <c r="AM14">
        <v>8.3000000000000004E-2</v>
      </c>
      <c r="AN14">
        <v>8.8499999999999995E-2</v>
      </c>
      <c r="AO14">
        <v>8.4499999999999992E-2</v>
      </c>
      <c r="AP14">
        <v>7.0500000000000007E-2</v>
      </c>
      <c r="AQ14">
        <v>8.3999999999999991E-2</v>
      </c>
      <c r="AR14">
        <v>8.2000000000000003E-2</v>
      </c>
      <c r="AS14">
        <v>0.11550000000000001</v>
      </c>
      <c r="AT14">
        <v>0.1215</v>
      </c>
      <c r="AU14">
        <v>0.1285</v>
      </c>
      <c r="AV14">
        <v>0.13400000000000001</v>
      </c>
      <c r="AW14">
        <v>0.112</v>
      </c>
      <c r="AX14">
        <v>7.2500000000000009E-2</v>
      </c>
      <c r="AY14">
        <v>4.8500000000000001E-2</v>
      </c>
    </row>
    <row r="15" spans="1:51" x14ac:dyDescent="0.25">
      <c r="A15">
        <v>2013</v>
      </c>
      <c r="B15" s="30" t="s">
        <v>59</v>
      </c>
      <c r="C15" t="s">
        <v>14</v>
      </c>
      <c r="D15">
        <v>5.6245000000000003</v>
      </c>
      <c r="E15">
        <v>5.5380000000000003</v>
      </c>
      <c r="F15">
        <v>5.5084999999999997</v>
      </c>
      <c r="G15">
        <v>5.0625</v>
      </c>
      <c r="H15">
        <v>3.6435</v>
      </c>
      <c r="I15">
        <v>3.4295</v>
      </c>
      <c r="J15">
        <v>0.35</v>
      </c>
      <c r="K15">
        <v>0.16700000000000001</v>
      </c>
      <c r="L15">
        <v>0.16300000000000001</v>
      </c>
      <c r="M15">
        <v>0.16500000000000001</v>
      </c>
      <c r="N15">
        <v>0.20699999999999999</v>
      </c>
      <c r="O15">
        <v>0.21000000000000002</v>
      </c>
      <c r="P15">
        <v>3.7575000000000003</v>
      </c>
      <c r="Q15">
        <v>0.47649999999999998</v>
      </c>
      <c r="R15">
        <v>0.59899999999999998</v>
      </c>
      <c r="S15">
        <v>0.65349999999999997</v>
      </c>
      <c r="T15">
        <v>3.2370000000000001</v>
      </c>
      <c r="U15">
        <v>3.3330000000000002</v>
      </c>
      <c r="V15">
        <v>2.3804999999999996</v>
      </c>
      <c r="W15">
        <v>1.415</v>
      </c>
      <c r="X15">
        <v>2.335</v>
      </c>
      <c r="Y15">
        <v>2.7044999999999999</v>
      </c>
      <c r="Z15">
        <v>1.7385000000000002</v>
      </c>
      <c r="AA15">
        <v>1.2569999999999999</v>
      </c>
      <c r="AB15">
        <v>2.9569999999999999</v>
      </c>
      <c r="AC15">
        <v>3.5945</v>
      </c>
      <c r="AD15">
        <v>4.8</v>
      </c>
      <c r="AE15">
        <v>3.6550000000000002</v>
      </c>
      <c r="AF15">
        <v>3.1579999999999999</v>
      </c>
      <c r="AG15">
        <v>2.9744999999999999</v>
      </c>
      <c r="AH15">
        <v>3.5350000000000001</v>
      </c>
      <c r="AI15">
        <v>3.5789999999999997</v>
      </c>
      <c r="AJ15">
        <v>5.6040000000000001</v>
      </c>
      <c r="AK15">
        <v>5.6355000000000004</v>
      </c>
      <c r="AL15">
        <v>5.6395</v>
      </c>
      <c r="AM15">
        <v>5.7605000000000004</v>
      </c>
      <c r="AN15">
        <v>5.6455000000000002</v>
      </c>
      <c r="AO15">
        <v>5.633</v>
      </c>
      <c r="AP15">
        <v>5.6544999999999996</v>
      </c>
      <c r="AQ15">
        <v>5.6139999999999999</v>
      </c>
      <c r="AR15">
        <v>5.6590000000000007</v>
      </c>
      <c r="AS15">
        <v>5.6520000000000001</v>
      </c>
      <c r="AT15">
        <v>5.6814999999999998</v>
      </c>
      <c r="AU15">
        <v>5.6099999999999994</v>
      </c>
      <c r="AV15">
        <v>5.6754999999999995</v>
      </c>
      <c r="AW15">
        <v>5.6389999999999993</v>
      </c>
      <c r="AX15">
        <v>5.6259999999999994</v>
      </c>
      <c r="AY15">
        <v>5.6464999999999996</v>
      </c>
    </row>
    <row r="16" spans="1:51" x14ac:dyDescent="0.25">
      <c r="A16">
        <v>2013</v>
      </c>
      <c r="B16" s="30" t="s">
        <v>59</v>
      </c>
      <c r="C16" t="s">
        <v>15</v>
      </c>
      <c r="D16">
        <v>5.8449999999999998</v>
      </c>
      <c r="E16">
        <v>5.73</v>
      </c>
      <c r="F16">
        <v>5.7329999999999997</v>
      </c>
      <c r="G16">
        <v>5.7240000000000002</v>
      </c>
      <c r="H16">
        <v>5.6959999999999997</v>
      </c>
      <c r="I16">
        <v>5.6550000000000002</v>
      </c>
      <c r="J16">
        <v>5.6379999999999999</v>
      </c>
      <c r="K16">
        <v>5.6260000000000003</v>
      </c>
      <c r="L16">
        <v>5.6310000000000002</v>
      </c>
      <c r="M16">
        <v>4.9800000000000004</v>
      </c>
      <c r="N16">
        <v>0.49</v>
      </c>
      <c r="O16">
        <v>0.30299999999999999</v>
      </c>
      <c r="P16">
        <v>4.4359999999999999</v>
      </c>
      <c r="Q16">
        <v>1.37</v>
      </c>
      <c r="R16">
        <v>1.946</v>
      </c>
      <c r="S16">
        <v>3.677</v>
      </c>
      <c r="T16">
        <v>5.0709999999999997</v>
      </c>
      <c r="U16">
        <v>5.633</v>
      </c>
      <c r="V16">
        <v>4.6349999999999998</v>
      </c>
      <c r="W16">
        <v>5.5830000000000002</v>
      </c>
      <c r="X16">
        <v>5.548</v>
      </c>
      <c r="Y16">
        <v>6.4269999999999996</v>
      </c>
      <c r="Z16">
        <v>6.2320000000000002</v>
      </c>
      <c r="AA16">
        <v>3.8490000000000002</v>
      </c>
      <c r="AB16">
        <v>6.68</v>
      </c>
      <c r="AC16">
        <v>6.4290000000000003</v>
      </c>
      <c r="AD16">
        <v>6.2329999999999997</v>
      </c>
      <c r="AE16">
        <v>6.2370000000000001</v>
      </c>
      <c r="AF16">
        <v>5.6950000000000003</v>
      </c>
      <c r="AG16">
        <v>5.9059999999999997</v>
      </c>
      <c r="AH16">
        <v>5.681</v>
      </c>
      <c r="AI16">
        <v>5.7469999999999999</v>
      </c>
      <c r="AJ16">
        <v>6.8730000000000002</v>
      </c>
      <c r="AK16">
        <v>7.0019999999999998</v>
      </c>
      <c r="AL16">
        <v>6.8879999999999999</v>
      </c>
      <c r="AM16">
        <v>6.444</v>
      </c>
      <c r="AN16">
        <v>6.2229999999999999</v>
      </c>
      <c r="AO16">
        <v>6.5519999999999996</v>
      </c>
      <c r="AP16">
        <v>6.4560000000000004</v>
      </c>
      <c r="AQ16">
        <v>5.7510000000000003</v>
      </c>
      <c r="AR16">
        <v>5.9169999999999998</v>
      </c>
      <c r="AS16">
        <v>6.3319999999999999</v>
      </c>
      <c r="AT16">
        <v>5.8170000000000002</v>
      </c>
      <c r="AU16">
        <v>5.827</v>
      </c>
      <c r="AV16">
        <v>5.968</v>
      </c>
      <c r="AW16">
        <v>5.8810000000000002</v>
      </c>
      <c r="AX16">
        <v>6.02</v>
      </c>
      <c r="AY16">
        <v>5.85</v>
      </c>
    </row>
    <row r="17" spans="1:51" x14ac:dyDescent="0.25">
      <c r="A17">
        <v>2013</v>
      </c>
      <c r="B17" s="30" t="s">
        <v>59</v>
      </c>
      <c r="C17" t="s">
        <v>16</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row>
    <row r="18" spans="1:51" x14ac:dyDescent="0.25">
      <c r="A18">
        <v>2013</v>
      </c>
      <c r="B18" s="30" t="s">
        <v>59</v>
      </c>
      <c r="C18" t="s">
        <v>24</v>
      </c>
      <c r="D18">
        <v>1.6825892776906017</v>
      </c>
      <c r="E18">
        <v>1.5560572269576887</v>
      </c>
      <c r="F18">
        <v>1.5079935573147021</v>
      </c>
      <c r="G18">
        <v>1.4169177176691139</v>
      </c>
      <c r="H18">
        <v>1.2525749402226412</v>
      </c>
      <c r="I18">
        <v>1.039241064111732</v>
      </c>
      <c r="J18">
        <v>0.71878532850164123</v>
      </c>
      <c r="K18">
        <v>0.59900379268686688</v>
      </c>
      <c r="L18">
        <v>0.57305371874570665</v>
      </c>
      <c r="M18">
        <v>0.37590577073145898</v>
      </c>
      <c r="N18">
        <v>6.6286763267790635E-2</v>
      </c>
      <c r="O18">
        <v>5.6125026288202214E-2</v>
      </c>
      <c r="P18">
        <v>1.1109307812006992</v>
      </c>
      <c r="Q18">
        <v>0.16081825212555415</v>
      </c>
      <c r="R18">
        <v>0.24930757980824633</v>
      </c>
      <c r="S18">
        <v>0.47917810381648129</v>
      </c>
      <c r="T18">
        <v>0.89579740855799617</v>
      </c>
      <c r="U18">
        <v>0.95378759735789875</v>
      </c>
      <c r="V18">
        <v>0.82329932917166671</v>
      </c>
      <c r="W18">
        <v>0.89367194201120559</v>
      </c>
      <c r="X18">
        <v>0.9707608700063397</v>
      </c>
      <c r="Y18">
        <v>1.0307860014929155</v>
      </c>
      <c r="Z18">
        <v>0.83960219072206466</v>
      </c>
      <c r="AA18">
        <v>0.62058899267777645</v>
      </c>
      <c r="AB18">
        <v>1.0733628296878397</v>
      </c>
      <c r="AC18">
        <v>1.2597524259206654</v>
      </c>
      <c r="AD18">
        <v>1.3955488080359626</v>
      </c>
      <c r="AE18">
        <v>1.3027603781810286</v>
      </c>
      <c r="AF18">
        <v>1.1080189349618166</v>
      </c>
      <c r="AG18">
        <v>1.1533135273029884</v>
      </c>
      <c r="AH18">
        <v>1.0468885168117317</v>
      </c>
      <c r="AI18">
        <v>1.2942882240100717</v>
      </c>
      <c r="AJ18">
        <v>1.5871520176751137</v>
      </c>
      <c r="AK18">
        <v>1.6478234140800305</v>
      </c>
      <c r="AL18">
        <v>1.8380479009364554</v>
      </c>
      <c r="AM18">
        <v>2.0119140026970266</v>
      </c>
      <c r="AN18">
        <v>1.9690648500654646</v>
      </c>
      <c r="AO18">
        <v>1.8233144015257339</v>
      </c>
      <c r="AP18">
        <v>1.7687164317942754</v>
      </c>
      <c r="AQ18">
        <v>1.7277668677500462</v>
      </c>
      <c r="AR18">
        <v>1.8701201348988934</v>
      </c>
      <c r="AS18">
        <v>1.8744445968737571</v>
      </c>
      <c r="AT18">
        <v>1.893976497904081</v>
      </c>
      <c r="AU18">
        <v>1.8455453480893242</v>
      </c>
      <c r="AV18">
        <v>1.8859066251438892</v>
      </c>
      <c r="AW18">
        <v>1.8446758975989959</v>
      </c>
      <c r="AX18">
        <v>1.8160323017551845</v>
      </c>
      <c r="AY18">
        <v>1.8722501858946985</v>
      </c>
    </row>
    <row r="20" spans="1:51" x14ac:dyDescent="0.25">
      <c r="A20">
        <v>2013</v>
      </c>
      <c r="B20" s="30" t="s">
        <v>60</v>
      </c>
      <c r="C20" t="s">
        <v>7</v>
      </c>
      <c r="D20">
        <v>0.67038172043010735</v>
      </c>
      <c r="E20">
        <v>0.4735483870967741</v>
      </c>
      <c r="F20">
        <v>0.35170967741935455</v>
      </c>
      <c r="G20">
        <v>0.3013978494623657</v>
      </c>
      <c r="H20">
        <v>0.24969354838709695</v>
      </c>
      <c r="I20">
        <v>0.18097849462365587</v>
      </c>
      <c r="J20">
        <v>0.19400537634408599</v>
      </c>
      <c r="K20">
        <v>0.16860752688172043</v>
      </c>
      <c r="L20">
        <v>0.13834946236559142</v>
      </c>
      <c r="M20">
        <v>0.12791397849462358</v>
      </c>
      <c r="N20">
        <v>0.13761827956989245</v>
      </c>
      <c r="O20">
        <v>0.13846774193548389</v>
      </c>
      <c r="P20">
        <v>0.31118279569892465</v>
      </c>
      <c r="Q20">
        <v>0.17822580645161284</v>
      </c>
      <c r="R20">
        <v>0.23494623655913988</v>
      </c>
      <c r="S20">
        <v>0.24483333333333349</v>
      </c>
      <c r="T20">
        <v>0.34065053763440878</v>
      </c>
      <c r="U20">
        <v>0.41708602150537649</v>
      </c>
      <c r="V20">
        <v>0.42327956989247328</v>
      </c>
      <c r="W20">
        <v>0.35455913978494613</v>
      </c>
      <c r="X20">
        <v>0.4511827956989245</v>
      </c>
      <c r="Y20">
        <v>0.43189247311827961</v>
      </c>
      <c r="Z20">
        <v>0.43249462365591401</v>
      </c>
      <c r="AA20">
        <v>0.4615537634408603</v>
      </c>
      <c r="AB20">
        <v>0.46566666666666678</v>
      </c>
      <c r="AC20">
        <v>0.48840322580645146</v>
      </c>
      <c r="AD20">
        <v>0.49995161290322548</v>
      </c>
      <c r="AE20">
        <v>0.49000000000000021</v>
      </c>
      <c r="AF20">
        <v>0.52630107526881753</v>
      </c>
      <c r="AG20">
        <v>0.54881720430107506</v>
      </c>
      <c r="AH20">
        <v>0.56402150537634421</v>
      </c>
      <c r="AI20">
        <v>0.56373118279569856</v>
      </c>
      <c r="AJ20">
        <v>0.71476344086021459</v>
      </c>
      <c r="AK20">
        <v>0.79323118279569926</v>
      </c>
      <c r="AL20">
        <v>0.9245161290322581</v>
      </c>
      <c r="AM20">
        <v>1.1200483870967737</v>
      </c>
      <c r="AN20">
        <v>1.0213387096774198</v>
      </c>
      <c r="AO20">
        <v>0.99865591397849418</v>
      </c>
      <c r="AP20">
        <v>1.0586397849462366</v>
      </c>
      <c r="AQ20">
        <v>1.1485483870967739</v>
      </c>
      <c r="AR20">
        <v>1.2011720430107526</v>
      </c>
      <c r="AS20">
        <v>1.2723118279569898</v>
      </c>
      <c r="AT20">
        <v>1.4153118279569892</v>
      </c>
      <c r="AU20">
        <v>1.421118279569892</v>
      </c>
      <c r="AV20">
        <v>1.38602688172043</v>
      </c>
      <c r="AW20">
        <v>1.2471774193548399</v>
      </c>
      <c r="AX20">
        <v>1.1901236559139783</v>
      </c>
      <c r="AY20">
        <v>0.97902150537634358</v>
      </c>
    </row>
    <row r="21" spans="1:51" x14ac:dyDescent="0.25">
      <c r="A21">
        <v>2013</v>
      </c>
      <c r="B21" s="30" t="s">
        <v>60</v>
      </c>
      <c r="C21" t="s">
        <v>11</v>
      </c>
      <c r="D21">
        <v>0.16650000000000001</v>
      </c>
      <c r="E21">
        <v>0.13350000000000001</v>
      </c>
      <c r="F21">
        <v>0.11699999999999999</v>
      </c>
      <c r="G21">
        <v>0.1255</v>
      </c>
      <c r="H21">
        <v>0.1145</v>
      </c>
      <c r="I21">
        <v>0.11</v>
      </c>
      <c r="J21">
        <v>0.113</v>
      </c>
      <c r="K21">
        <v>0.113</v>
      </c>
      <c r="L21">
        <v>0.112</v>
      </c>
      <c r="M21">
        <v>0.1095</v>
      </c>
      <c r="N21">
        <v>0.122</v>
      </c>
      <c r="O21">
        <v>0.11899999999999999</v>
      </c>
      <c r="P21">
        <v>0.126</v>
      </c>
      <c r="Q21">
        <v>0.13550000000000001</v>
      </c>
      <c r="R21">
        <v>0.14399999999999999</v>
      </c>
      <c r="S21">
        <v>0.14599999999999999</v>
      </c>
      <c r="T21">
        <v>0.16200000000000001</v>
      </c>
      <c r="U21">
        <v>0.14649999999999999</v>
      </c>
      <c r="V21">
        <v>0.16700000000000001</v>
      </c>
      <c r="W21">
        <v>0.155</v>
      </c>
      <c r="X21">
        <v>0.17349999999999999</v>
      </c>
      <c r="Y21">
        <v>0.17149999999999999</v>
      </c>
      <c r="Z21">
        <v>0.17099999999999999</v>
      </c>
      <c r="AA21">
        <v>0.16450000000000001</v>
      </c>
      <c r="AB21">
        <v>0.185</v>
      </c>
      <c r="AC21">
        <v>0.184</v>
      </c>
      <c r="AD21">
        <v>0.1835</v>
      </c>
      <c r="AE21">
        <v>0.17849999999999999</v>
      </c>
      <c r="AF21">
        <v>0.16500000000000001</v>
      </c>
      <c r="AG21">
        <v>0.16900000000000001</v>
      </c>
      <c r="AH21">
        <v>0.1595</v>
      </c>
      <c r="AI21">
        <v>0.17149999999999999</v>
      </c>
      <c r="AJ21">
        <v>0.221</v>
      </c>
      <c r="AK21">
        <v>0.218</v>
      </c>
      <c r="AL21">
        <v>0.2235</v>
      </c>
      <c r="AM21">
        <v>0.23050000000000001</v>
      </c>
      <c r="AN21">
        <v>0.22500000000000001</v>
      </c>
      <c r="AO21">
        <v>0.23350000000000001</v>
      </c>
      <c r="AP21">
        <v>0.23200000000000001</v>
      </c>
      <c r="AQ21">
        <v>0.2495</v>
      </c>
      <c r="AR21">
        <v>0.253</v>
      </c>
      <c r="AS21">
        <v>0.26800000000000002</v>
      </c>
      <c r="AT21">
        <v>0.28449999999999998</v>
      </c>
      <c r="AU21">
        <v>0.29399999999999998</v>
      </c>
      <c r="AV21">
        <v>0.29849999999999999</v>
      </c>
      <c r="AW21">
        <v>0.27800000000000002</v>
      </c>
      <c r="AX21">
        <v>0.22900000000000001</v>
      </c>
      <c r="AY21">
        <v>0.1915</v>
      </c>
    </row>
    <row r="22" spans="1:51" x14ac:dyDescent="0.25">
      <c r="A22">
        <v>2013</v>
      </c>
      <c r="B22" s="30" t="s">
        <v>60</v>
      </c>
      <c r="C22" t="s">
        <v>13</v>
      </c>
      <c r="D22">
        <v>2.725E-2</v>
      </c>
      <c r="E22">
        <v>3.5000000000000003E-2</v>
      </c>
      <c r="F22">
        <v>3.5000000000000003E-2</v>
      </c>
      <c r="G22">
        <v>2.725E-2</v>
      </c>
      <c r="H22">
        <v>2.5500000000000002E-2</v>
      </c>
      <c r="I22">
        <v>2.5250000000000002E-2</v>
      </c>
      <c r="J22">
        <v>2.35E-2</v>
      </c>
      <c r="K22">
        <v>3.2750000000000001E-2</v>
      </c>
      <c r="L22">
        <v>2.9000000000000001E-2</v>
      </c>
      <c r="M22">
        <v>3.3750000000000002E-2</v>
      </c>
      <c r="N22">
        <v>3.2000000000000001E-2</v>
      </c>
      <c r="O22">
        <v>2.5500000000000002E-2</v>
      </c>
      <c r="P22">
        <v>3.6249999999999998E-2</v>
      </c>
      <c r="Q22">
        <v>2.5750000000000002E-2</v>
      </c>
      <c r="R22">
        <v>2.7E-2</v>
      </c>
      <c r="S22">
        <v>4.5499999999999999E-2</v>
      </c>
      <c r="T22">
        <v>0.04</v>
      </c>
      <c r="U22">
        <v>4.725E-2</v>
      </c>
      <c r="V22">
        <v>4.8000000000000001E-2</v>
      </c>
      <c r="W22">
        <v>3.95E-2</v>
      </c>
      <c r="X22">
        <v>4.8750000000000002E-2</v>
      </c>
      <c r="Y22">
        <v>4.3749999999999997E-2</v>
      </c>
      <c r="Z22">
        <v>4.4499999999999998E-2</v>
      </c>
      <c r="AA22">
        <v>5.2999999999999999E-2</v>
      </c>
      <c r="AB22">
        <v>5.3249999999999999E-2</v>
      </c>
      <c r="AC22">
        <v>5.2249999999999998E-2</v>
      </c>
      <c r="AD22">
        <v>5.3249999999999999E-2</v>
      </c>
      <c r="AE22">
        <v>4.7750000000000001E-2</v>
      </c>
      <c r="AF22">
        <v>5.2999999999999999E-2</v>
      </c>
      <c r="AG22">
        <v>5.6500000000000002E-2</v>
      </c>
      <c r="AH22">
        <v>4.3499999999999997E-2</v>
      </c>
      <c r="AI22">
        <v>4.1000000000000002E-2</v>
      </c>
      <c r="AJ22">
        <v>4.725E-2</v>
      </c>
      <c r="AK22">
        <v>5.0250000000000003E-2</v>
      </c>
      <c r="AL22">
        <v>3.6499999999999998E-2</v>
      </c>
      <c r="AM22">
        <v>4.3999999999999997E-2</v>
      </c>
      <c r="AN22">
        <v>4.2500000000000003E-2</v>
      </c>
      <c r="AO22">
        <v>4.3499999999999997E-2</v>
      </c>
      <c r="AP22">
        <v>5.8500000000000003E-2</v>
      </c>
      <c r="AQ22">
        <v>4.5999999999999999E-2</v>
      </c>
      <c r="AR22">
        <v>5.2000000000000005E-2</v>
      </c>
      <c r="AS22">
        <v>4.8000000000000001E-2</v>
      </c>
      <c r="AT22">
        <v>5.1500000000000004E-2</v>
      </c>
      <c r="AU22">
        <v>5.3000000000000005E-2</v>
      </c>
      <c r="AV22">
        <v>5.6000000000000001E-2</v>
      </c>
      <c r="AW22">
        <v>4.9750000000000003E-2</v>
      </c>
      <c r="AX22">
        <v>4.8000000000000001E-2</v>
      </c>
      <c r="AY22">
        <v>4.5249999999999999E-2</v>
      </c>
    </row>
    <row r="23" spans="1:51" x14ac:dyDescent="0.25">
      <c r="A23">
        <v>2013</v>
      </c>
      <c r="B23" s="30" t="s">
        <v>60</v>
      </c>
      <c r="C23" t="s">
        <v>14</v>
      </c>
      <c r="D23">
        <v>3.6062499999999997</v>
      </c>
      <c r="E23">
        <v>2.7742499999999999</v>
      </c>
      <c r="F23">
        <v>2.10575</v>
      </c>
      <c r="G23">
        <v>1.9817499999999999</v>
      </c>
      <c r="H23">
        <v>0.90275000000000005</v>
      </c>
      <c r="I23">
        <v>0.28275</v>
      </c>
      <c r="J23">
        <v>0.20424999999999999</v>
      </c>
      <c r="K23">
        <v>0.20774999999999999</v>
      </c>
      <c r="L23">
        <v>0.191</v>
      </c>
      <c r="M23">
        <v>0.19975000000000001</v>
      </c>
      <c r="N23">
        <v>0.2155</v>
      </c>
      <c r="O23">
        <v>0.22450000000000001</v>
      </c>
      <c r="P23">
        <v>2.5902500000000002</v>
      </c>
      <c r="Q23">
        <v>0.40599999999999997</v>
      </c>
      <c r="R23">
        <v>0.65225</v>
      </c>
      <c r="S23">
        <v>0.39775000000000005</v>
      </c>
      <c r="T23">
        <v>1.0495000000000001</v>
      </c>
      <c r="U23">
        <v>2.3967499999999999</v>
      </c>
      <c r="V23">
        <v>1.9515</v>
      </c>
      <c r="W23">
        <v>1.5932500000000001</v>
      </c>
      <c r="X23">
        <v>2.0075000000000003</v>
      </c>
      <c r="Y23">
        <v>1.7342499999999998</v>
      </c>
      <c r="Z23">
        <v>2.38625</v>
      </c>
      <c r="AA23">
        <v>2.7975000000000003</v>
      </c>
      <c r="AB23">
        <v>1.8452499999999998</v>
      </c>
      <c r="AC23">
        <v>2.3887499999999999</v>
      </c>
      <c r="AD23">
        <v>2.9115000000000002</v>
      </c>
      <c r="AE23">
        <v>2.7697500000000002</v>
      </c>
      <c r="AF23">
        <v>2.9882500000000003</v>
      </c>
      <c r="AG23">
        <v>3.4437500000000001</v>
      </c>
      <c r="AH23">
        <v>3.67</v>
      </c>
      <c r="AI23">
        <v>3.6074999999999999</v>
      </c>
      <c r="AJ23">
        <v>3.512</v>
      </c>
      <c r="AK23">
        <v>4.6237500000000002</v>
      </c>
      <c r="AL23">
        <v>5.20425</v>
      </c>
      <c r="AM23">
        <v>5.6292499999999999</v>
      </c>
      <c r="AN23">
        <v>5.52</v>
      </c>
      <c r="AO23">
        <v>5.6637499999999994</v>
      </c>
      <c r="AP23">
        <v>5.5657499999999995</v>
      </c>
      <c r="AQ23">
        <v>5.6612499999999999</v>
      </c>
      <c r="AR23">
        <v>5.6470000000000002</v>
      </c>
      <c r="AS23">
        <v>5.7077499999999999</v>
      </c>
      <c r="AT23">
        <v>5.7147500000000004</v>
      </c>
      <c r="AU23">
        <v>5.67075</v>
      </c>
      <c r="AV23">
        <v>5.6657500000000001</v>
      </c>
      <c r="AW23">
        <v>5.6717499999999994</v>
      </c>
      <c r="AX23">
        <v>5.6295000000000002</v>
      </c>
      <c r="AY23">
        <v>5.5620000000000003</v>
      </c>
    </row>
    <row r="24" spans="1:51" x14ac:dyDescent="0.25">
      <c r="A24">
        <v>2013</v>
      </c>
      <c r="B24" s="30" t="s">
        <v>60</v>
      </c>
      <c r="C24" t="s">
        <v>15</v>
      </c>
      <c r="D24">
        <v>5.6790000000000003</v>
      </c>
      <c r="E24">
        <v>5.7460000000000004</v>
      </c>
      <c r="F24">
        <v>5.7140000000000004</v>
      </c>
      <c r="G24">
        <v>4.8780000000000001</v>
      </c>
      <c r="H24">
        <v>3.7970000000000002</v>
      </c>
      <c r="I24">
        <v>3.7490000000000001</v>
      </c>
      <c r="J24">
        <v>3.7919999999999998</v>
      </c>
      <c r="K24">
        <v>3.645</v>
      </c>
      <c r="L24">
        <v>2.657</v>
      </c>
      <c r="M24">
        <v>3.4359999999999999</v>
      </c>
      <c r="N24">
        <v>3.6309999999999998</v>
      </c>
      <c r="O24">
        <v>3.52</v>
      </c>
      <c r="P24">
        <v>4.032</v>
      </c>
      <c r="Q24">
        <v>3.004</v>
      </c>
      <c r="R24">
        <v>5.641</v>
      </c>
      <c r="S24">
        <v>5.6150000000000002</v>
      </c>
      <c r="T24">
        <v>5.6139999999999999</v>
      </c>
      <c r="U24">
        <v>5.6150000000000002</v>
      </c>
      <c r="V24">
        <v>5.6520000000000001</v>
      </c>
      <c r="W24">
        <v>6.07</v>
      </c>
      <c r="X24">
        <v>5.6890000000000001</v>
      </c>
      <c r="Y24">
        <v>5.7160000000000002</v>
      </c>
      <c r="Z24">
        <v>5.99</v>
      </c>
      <c r="AA24">
        <v>5.94</v>
      </c>
      <c r="AB24">
        <v>5.7009999999999996</v>
      </c>
      <c r="AC24">
        <v>5.83</v>
      </c>
      <c r="AD24">
        <v>5.95</v>
      </c>
      <c r="AE24">
        <v>5.7329999999999997</v>
      </c>
      <c r="AF24">
        <v>5.8120000000000003</v>
      </c>
      <c r="AG24">
        <v>6.149</v>
      </c>
      <c r="AH24">
        <v>6.1790000000000003</v>
      </c>
      <c r="AI24">
        <v>6.4509999999999996</v>
      </c>
      <c r="AJ24">
        <v>6.39</v>
      </c>
      <c r="AK24">
        <v>6.8869999999999996</v>
      </c>
      <c r="AL24">
        <v>5.992</v>
      </c>
      <c r="AM24">
        <v>6.4889999999999999</v>
      </c>
      <c r="AN24">
        <v>6.4</v>
      </c>
      <c r="AO24">
        <v>6.1070000000000002</v>
      </c>
      <c r="AP24">
        <v>6.3920000000000003</v>
      </c>
      <c r="AQ24">
        <v>6.6310000000000002</v>
      </c>
      <c r="AR24">
        <v>5.9459999999999997</v>
      </c>
      <c r="AS24">
        <v>6.4980000000000002</v>
      </c>
      <c r="AT24">
        <v>6.38</v>
      </c>
      <c r="AU24">
        <v>5.8550000000000004</v>
      </c>
      <c r="AV24">
        <v>5.8550000000000004</v>
      </c>
      <c r="AW24">
        <v>5.9569999999999999</v>
      </c>
      <c r="AX24">
        <v>5.9340000000000002</v>
      </c>
      <c r="AY24">
        <v>5.8150000000000004</v>
      </c>
    </row>
    <row r="25" spans="1:51" x14ac:dyDescent="0.25">
      <c r="A25">
        <v>2013</v>
      </c>
      <c r="B25" s="30" t="s">
        <v>60</v>
      </c>
      <c r="C25" t="s">
        <v>16</v>
      </c>
      <c r="D25">
        <v>1.9E-2</v>
      </c>
      <c r="E25">
        <v>2.1999999999999999E-2</v>
      </c>
      <c r="F25">
        <v>2.1999999999999999E-2</v>
      </c>
      <c r="G25">
        <v>1.7999999999999999E-2</v>
      </c>
      <c r="H25">
        <v>2.1999999999999999E-2</v>
      </c>
      <c r="I25">
        <v>1.7999999999999999E-2</v>
      </c>
      <c r="J25">
        <v>1.7999999999999999E-2</v>
      </c>
      <c r="K25">
        <v>2.1000000000000001E-2</v>
      </c>
      <c r="L25">
        <v>1.7000000000000001E-2</v>
      </c>
      <c r="M25">
        <v>0.02</v>
      </c>
      <c r="N25">
        <v>2.1000000000000001E-2</v>
      </c>
      <c r="O25">
        <v>1.7999999999999999E-2</v>
      </c>
      <c r="P25">
        <v>2.3E-2</v>
      </c>
      <c r="Q25">
        <v>1.9E-2</v>
      </c>
      <c r="R25">
        <v>2.1999999999999999E-2</v>
      </c>
      <c r="S25">
        <v>2.1000000000000001E-2</v>
      </c>
      <c r="T25">
        <v>1.7000000000000001E-2</v>
      </c>
      <c r="U25">
        <v>0.02</v>
      </c>
      <c r="V25">
        <v>0.02</v>
      </c>
      <c r="W25">
        <v>1.7999999999999999E-2</v>
      </c>
      <c r="X25">
        <v>1.7000000000000001E-2</v>
      </c>
      <c r="Y25">
        <v>1.7999999999999999E-2</v>
      </c>
      <c r="Z25">
        <v>1.9E-2</v>
      </c>
      <c r="AA25">
        <v>2.1000000000000001E-2</v>
      </c>
      <c r="AB25">
        <v>1.7999999999999999E-2</v>
      </c>
      <c r="AC25">
        <v>0.02</v>
      </c>
      <c r="AD25">
        <v>1.7000000000000001E-2</v>
      </c>
      <c r="AE25">
        <v>1.7999999999999999E-2</v>
      </c>
      <c r="AF25">
        <v>1.9E-2</v>
      </c>
      <c r="AG25">
        <v>0.02</v>
      </c>
      <c r="AH25">
        <v>2.1000000000000001E-2</v>
      </c>
      <c r="AI25">
        <v>0.02</v>
      </c>
      <c r="AJ25">
        <v>1.9E-2</v>
      </c>
      <c r="AK25">
        <v>0.02</v>
      </c>
      <c r="AL25">
        <v>1.7999999999999999E-2</v>
      </c>
      <c r="AM25">
        <v>1.7999999999999999E-2</v>
      </c>
      <c r="AN25">
        <v>0.02</v>
      </c>
      <c r="AO25">
        <v>1.9E-2</v>
      </c>
      <c r="AP25">
        <v>2.1999999999999999E-2</v>
      </c>
      <c r="AQ25">
        <v>0.02</v>
      </c>
      <c r="AR25">
        <v>2.4E-2</v>
      </c>
      <c r="AS25">
        <v>2.3E-2</v>
      </c>
      <c r="AT25">
        <v>2.1999999999999999E-2</v>
      </c>
      <c r="AU25">
        <v>2.4E-2</v>
      </c>
      <c r="AV25">
        <v>2.5999999999999999E-2</v>
      </c>
      <c r="AW25">
        <v>2.1000000000000001E-2</v>
      </c>
      <c r="AX25">
        <v>1.9E-2</v>
      </c>
      <c r="AY25">
        <v>0.02</v>
      </c>
    </row>
    <row r="26" spans="1:51" x14ac:dyDescent="0.25">
      <c r="A26">
        <v>2013</v>
      </c>
      <c r="B26" s="30" t="s">
        <v>60</v>
      </c>
      <c r="C26" t="s">
        <v>24</v>
      </c>
      <c r="D26">
        <v>1.2325316505948667</v>
      </c>
      <c r="E26">
        <v>1.0163179382949448</v>
      </c>
      <c r="F26">
        <v>0.84348313340473757</v>
      </c>
      <c r="G26">
        <v>0.71590213946645498</v>
      </c>
      <c r="H26">
        <v>0.62288485566564489</v>
      </c>
      <c r="I26">
        <v>0.38675123587900495</v>
      </c>
      <c r="J26">
        <v>0.53042938748345547</v>
      </c>
      <c r="K26">
        <v>0.38847765492428554</v>
      </c>
      <c r="L26">
        <v>0.2530884503536503</v>
      </c>
      <c r="M26">
        <v>0.25040091770464667</v>
      </c>
      <c r="N26">
        <v>0.26575363410954422</v>
      </c>
      <c r="O26">
        <v>0.2587981818981589</v>
      </c>
      <c r="P26">
        <v>0.75003550829438226</v>
      </c>
      <c r="Q26">
        <v>0.29689585503309501</v>
      </c>
      <c r="R26">
        <v>0.46637746840924249</v>
      </c>
      <c r="S26">
        <v>0.62863270689662687</v>
      </c>
      <c r="T26">
        <v>0.7235967679732479</v>
      </c>
      <c r="U26">
        <v>0.87640836656933763</v>
      </c>
      <c r="V26">
        <v>0.78230128799713516</v>
      </c>
      <c r="W26">
        <v>0.64002772680421804</v>
      </c>
      <c r="X26">
        <v>0.85945616300940253</v>
      </c>
      <c r="Y26">
        <v>0.84386926696427556</v>
      </c>
      <c r="Z26">
        <v>0.78444091467719057</v>
      </c>
      <c r="AA26">
        <v>0.95465951468874999</v>
      </c>
      <c r="AB26">
        <v>0.86497380473797192</v>
      </c>
      <c r="AC26">
        <v>1.0229221807554232</v>
      </c>
      <c r="AD26">
        <v>0.97127970910634664</v>
      </c>
      <c r="AE26">
        <v>0.94678238602462739</v>
      </c>
      <c r="AF26">
        <v>1.1073829903163948</v>
      </c>
      <c r="AG26">
        <v>1.1931446748210226</v>
      </c>
      <c r="AH26">
        <v>1.231688838193159</v>
      </c>
      <c r="AI26">
        <v>1.1848214611975387</v>
      </c>
      <c r="AJ26">
        <v>1.2617363788380012</v>
      </c>
      <c r="AK26">
        <v>1.4050635593186103</v>
      </c>
      <c r="AL26">
        <v>1.4646887547827683</v>
      </c>
      <c r="AM26">
        <v>1.7705214326835983</v>
      </c>
      <c r="AN26">
        <v>1.6874057934245252</v>
      </c>
      <c r="AO26">
        <v>1.6857227561774708</v>
      </c>
      <c r="AP26">
        <v>1.7421655503076832</v>
      </c>
      <c r="AQ26">
        <v>1.8357656537488309</v>
      </c>
      <c r="AR26">
        <v>1.865319963125845</v>
      </c>
      <c r="AS26">
        <v>1.9068367181815251</v>
      </c>
      <c r="AT26">
        <v>1.9806474588608076</v>
      </c>
      <c r="AU26">
        <v>2.0041190710132946</v>
      </c>
      <c r="AV26">
        <v>2.0110219196805463</v>
      </c>
      <c r="AW26">
        <v>1.9604915698312115</v>
      </c>
      <c r="AX26">
        <v>1.8735862218143342</v>
      </c>
      <c r="AY26">
        <v>1.6570404648763783</v>
      </c>
    </row>
    <row r="28" spans="1:51" x14ac:dyDescent="0.25">
      <c r="A28">
        <v>2013</v>
      </c>
      <c r="B28" s="30" t="s">
        <v>61</v>
      </c>
      <c r="C28" t="s">
        <v>7</v>
      </c>
      <c r="D28">
        <v>0.88637634408602162</v>
      </c>
      <c r="E28">
        <v>0.75170430107526942</v>
      </c>
      <c r="F28">
        <v>0.70922580645161315</v>
      </c>
      <c r="G28">
        <v>0.66456451612903267</v>
      </c>
      <c r="H28">
        <v>0.51942473118279542</v>
      </c>
      <c r="I28">
        <v>0.3598602150537632</v>
      </c>
      <c r="J28">
        <v>0.32194086021505375</v>
      </c>
      <c r="K28">
        <v>0.2703978494623655</v>
      </c>
      <c r="L28">
        <v>0.24691397849462382</v>
      </c>
      <c r="M28">
        <v>0.21812365591397848</v>
      </c>
      <c r="N28">
        <v>0.24608602150537617</v>
      </c>
      <c r="O28">
        <v>0.24980107526881715</v>
      </c>
      <c r="P28">
        <v>0.24224193548387102</v>
      </c>
      <c r="Q28">
        <v>0.25693010752688167</v>
      </c>
      <c r="R28">
        <v>0.28269354838709676</v>
      </c>
      <c r="S28">
        <v>0.33305376344086024</v>
      </c>
      <c r="T28">
        <v>0.35544623655913976</v>
      </c>
      <c r="U28">
        <v>0.40929032258064529</v>
      </c>
      <c r="V28">
        <v>0.49384408602150504</v>
      </c>
      <c r="W28">
        <v>0.68489247311828005</v>
      </c>
      <c r="X28">
        <v>0.62631182795698936</v>
      </c>
      <c r="Y28">
        <v>0.52046236559139825</v>
      </c>
      <c r="Z28">
        <v>0.55555913978494598</v>
      </c>
      <c r="AA28">
        <v>0.58582258064516124</v>
      </c>
      <c r="AB28">
        <v>0.65562903225806468</v>
      </c>
      <c r="AC28">
        <v>0.6608817204301074</v>
      </c>
      <c r="AD28">
        <v>0.70453763440860162</v>
      </c>
      <c r="AE28">
        <v>0.77784408602150568</v>
      </c>
      <c r="AF28">
        <v>0.69983870967741946</v>
      </c>
      <c r="AG28">
        <v>0.60448387096774214</v>
      </c>
      <c r="AH28">
        <v>0.59351075268817177</v>
      </c>
      <c r="AI28">
        <v>0.73302688172043007</v>
      </c>
      <c r="AJ28">
        <v>0.81468279569892388</v>
      </c>
      <c r="AK28">
        <v>0.83311827956989293</v>
      </c>
      <c r="AL28">
        <v>1.1694462365591405</v>
      </c>
      <c r="AM28">
        <v>1.4105483870967737</v>
      </c>
      <c r="AN28">
        <v>1.4038548387096788</v>
      </c>
      <c r="AO28">
        <v>1.3990537634408602</v>
      </c>
      <c r="AP28">
        <v>1.3572311827956989</v>
      </c>
      <c r="AQ28">
        <v>1.2578494623655916</v>
      </c>
      <c r="AR28">
        <v>1.1997526881720433</v>
      </c>
      <c r="AS28">
        <v>1.0797258064516126</v>
      </c>
      <c r="AT28">
        <v>1.0547311827956984</v>
      </c>
      <c r="AU28">
        <v>1.0500107526881715</v>
      </c>
      <c r="AV28">
        <v>0.978618279569892</v>
      </c>
      <c r="AW28">
        <v>0.84772043010752707</v>
      </c>
      <c r="AX28">
        <v>0.84516129032258069</v>
      </c>
      <c r="AY28">
        <v>0.78175268817204335</v>
      </c>
    </row>
    <row r="29" spans="1:51" x14ac:dyDescent="0.25">
      <c r="A29">
        <v>2013</v>
      </c>
      <c r="B29" s="30" t="s">
        <v>61</v>
      </c>
      <c r="C29" t="s">
        <v>11</v>
      </c>
      <c r="D29">
        <v>0.1595</v>
      </c>
      <c r="E29">
        <v>0.13850000000000001</v>
      </c>
      <c r="F29">
        <v>0.1275</v>
      </c>
      <c r="G29">
        <v>0.1215</v>
      </c>
      <c r="H29">
        <v>0.122</v>
      </c>
      <c r="I29">
        <v>0.114</v>
      </c>
      <c r="J29">
        <v>0.121</v>
      </c>
      <c r="K29">
        <v>0.1105</v>
      </c>
      <c r="L29">
        <v>0.1065</v>
      </c>
      <c r="M29">
        <v>0.1125</v>
      </c>
      <c r="N29">
        <v>0.11550000000000001</v>
      </c>
      <c r="O29">
        <v>0.1125</v>
      </c>
      <c r="P29">
        <v>0.115</v>
      </c>
      <c r="Q29">
        <v>0.1235</v>
      </c>
      <c r="R29">
        <v>0.13</v>
      </c>
      <c r="S29">
        <v>0.13250000000000001</v>
      </c>
      <c r="T29">
        <v>0.157</v>
      </c>
      <c r="U29">
        <v>0.1545</v>
      </c>
      <c r="V29">
        <v>0.19450000000000001</v>
      </c>
      <c r="W29">
        <v>0.20250000000000001</v>
      </c>
      <c r="X29">
        <v>0.23350000000000001</v>
      </c>
      <c r="Y29">
        <v>0.23</v>
      </c>
      <c r="Z29">
        <v>0.21199999999999999</v>
      </c>
      <c r="AA29">
        <v>0.20200000000000001</v>
      </c>
      <c r="AB29">
        <v>0.21249999999999999</v>
      </c>
      <c r="AC29">
        <v>0.219</v>
      </c>
      <c r="AD29">
        <v>0.19900000000000001</v>
      </c>
      <c r="AE29">
        <v>0.21149999999999999</v>
      </c>
      <c r="AF29">
        <v>0.2135</v>
      </c>
      <c r="AG29">
        <v>0.20599999999999999</v>
      </c>
      <c r="AH29">
        <v>0.20799999999999999</v>
      </c>
      <c r="AI29">
        <v>0.23749999999999999</v>
      </c>
      <c r="AJ29">
        <v>0.26500000000000001</v>
      </c>
      <c r="AK29">
        <v>0.25950000000000001</v>
      </c>
      <c r="AL29">
        <v>0.32450000000000001</v>
      </c>
      <c r="AM29">
        <v>0.33699999999999997</v>
      </c>
      <c r="AN29">
        <v>0.442</v>
      </c>
      <c r="AO29">
        <v>0.31900000000000001</v>
      </c>
      <c r="AP29">
        <v>0.30299999999999999</v>
      </c>
      <c r="AQ29">
        <v>0.26950000000000002</v>
      </c>
      <c r="AR29">
        <v>0.29199999999999998</v>
      </c>
      <c r="AS29">
        <v>0.33600000000000002</v>
      </c>
      <c r="AT29">
        <v>0.34050000000000002</v>
      </c>
      <c r="AU29">
        <v>0.32200000000000001</v>
      </c>
      <c r="AV29">
        <v>0.316</v>
      </c>
      <c r="AW29">
        <v>0.27600000000000002</v>
      </c>
      <c r="AX29">
        <v>0.20749999999999999</v>
      </c>
      <c r="AY29">
        <v>0.1915</v>
      </c>
    </row>
    <row r="30" spans="1:51" x14ac:dyDescent="0.25">
      <c r="A30">
        <v>2013</v>
      </c>
      <c r="B30" s="30" t="s">
        <v>61</v>
      </c>
      <c r="C30" t="s">
        <v>13</v>
      </c>
      <c r="D30">
        <v>4.5999999999999999E-2</v>
      </c>
      <c r="E30">
        <v>3.9E-2</v>
      </c>
      <c r="F30">
        <v>4.0500000000000001E-2</v>
      </c>
      <c r="G30">
        <v>3.4750000000000003E-2</v>
      </c>
      <c r="H30">
        <v>3.3250000000000002E-2</v>
      </c>
      <c r="I30">
        <v>3.7749999999999999E-2</v>
      </c>
      <c r="J30">
        <v>2.8500000000000001E-2</v>
      </c>
      <c r="K30">
        <v>3.2000000000000001E-2</v>
      </c>
      <c r="L30">
        <v>2.9250000000000002E-2</v>
      </c>
      <c r="M30">
        <v>3.125E-2</v>
      </c>
      <c r="N30">
        <v>3.3000000000000002E-2</v>
      </c>
      <c r="O30">
        <v>3.6249999999999998E-2</v>
      </c>
      <c r="P30">
        <v>3.95E-2</v>
      </c>
      <c r="Q30">
        <v>3.2250000000000001E-2</v>
      </c>
      <c r="R30">
        <v>4.0750000000000001E-2</v>
      </c>
      <c r="S30">
        <v>4.2250000000000003E-2</v>
      </c>
      <c r="T30">
        <v>3.925E-2</v>
      </c>
      <c r="U30">
        <v>5.3249999999999999E-2</v>
      </c>
      <c r="V30">
        <v>5.45E-2</v>
      </c>
      <c r="W30">
        <v>5.425E-2</v>
      </c>
      <c r="X30">
        <v>5.3999999999999999E-2</v>
      </c>
      <c r="Y30">
        <v>5.5E-2</v>
      </c>
      <c r="Z30">
        <v>6.275E-2</v>
      </c>
      <c r="AA30">
        <v>7.0000000000000007E-2</v>
      </c>
      <c r="AB30">
        <v>5.3749999999999999E-2</v>
      </c>
      <c r="AC30">
        <v>7.2999999999999995E-2</v>
      </c>
      <c r="AD30">
        <v>5.9250000000000004E-2</v>
      </c>
      <c r="AE30">
        <v>6.275E-2</v>
      </c>
      <c r="AF30">
        <v>5.6250000000000001E-2</v>
      </c>
      <c r="AG30">
        <v>6.1249999999999999E-2</v>
      </c>
      <c r="AH30">
        <v>5.7250000000000002E-2</v>
      </c>
      <c r="AI30">
        <v>5.8750000000000004E-2</v>
      </c>
      <c r="AJ30">
        <v>6.3E-2</v>
      </c>
      <c r="AK30">
        <v>5.8000000000000003E-2</v>
      </c>
      <c r="AL30">
        <v>6.1249999999999999E-2</v>
      </c>
      <c r="AM30">
        <v>5.7000000000000002E-2</v>
      </c>
      <c r="AN30">
        <v>4.9250000000000002E-2</v>
      </c>
      <c r="AO30">
        <v>0.06</v>
      </c>
      <c r="AP30">
        <v>4.675E-2</v>
      </c>
      <c r="AQ30">
        <v>6.3E-2</v>
      </c>
      <c r="AR30">
        <v>5.1749999999999997E-2</v>
      </c>
      <c r="AS30">
        <v>6.5000000000000002E-2</v>
      </c>
      <c r="AT30">
        <v>5.5E-2</v>
      </c>
      <c r="AU30">
        <v>9.5250000000000001E-2</v>
      </c>
      <c r="AV30">
        <v>9.6750000000000003E-2</v>
      </c>
      <c r="AW30">
        <v>8.2250000000000004E-2</v>
      </c>
      <c r="AX30">
        <v>6.0999999999999999E-2</v>
      </c>
      <c r="AY30">
        <v>0.05</v>
      </c>
    </row>
    <row r="31" spans="1:51" x14ac:dyDescent="0.25">
      <c r="A31">
        <v>2013</v>
      </c>
      <c r="B31" s="30" t="s">
        <v>61</v>
      </c>
      <c r="C31" t="s">
        <v>14</v>
      </c>
      <c r="D31">
        <v>5.5949999999999998</v>
      </c>
      <c r="E31">
        <v>5.5957500000000007</v>
      </c>
      <c r="F31">
        <v>5.5940000000000003</v>
      </c>
      <c r="G31">
        <v>5.4195000000000002</v>
      </c>
      <c r="H31">
        <v>3.50725</v>
      </c>
      <c r="I31">
        <v>1.9617500000000001</v>
      </c>
      <c r="J31">
        <v>1.5267500000000001</v>
      </c>
      <c r="K31">
        <v>0.45350000000000001</v>
      </c>
      <c r="L31">
        <v>0.18925</v>
      </c>
      <c r="M31">
        <v>0.19875000000000001</v>
      </c>
      <c r="N31">
        <v>0.38724999999999998</v>
      </c>
      <c r="O31">
        <v>0.42200000000000004</v>
      </c>
      <c r="P31">
        <v>0.378</v>
      </c>
      <c r="Q31">
        <v>0.55125000000000002</v>
      </c>
      <c r="R31">
        <v>0.77150000000000007</v>
      </c>
      <c r="S31">
        <v>1.22525</v>
      </c>
      <c r="T31">
        <v>1.2145000000000001</v>
      </c>
      <c r="U31">
        <v>2.26675</v>
      </c>
      <c r="V31">
        <v>2.5867499999999999</v>
      </c>
      <c r="W31">
        <v>3.6747500000000004</v>
      </c>
      <c r="X31">
        <v>3.47675</v>
      </c>
      <c r="Y31">
        <v>2.085</v>
      </c>
      <c r="Z31">
        <v>3.5315000000000003</v>
      </c>
      <c r="AA31">
        <v>3.1060000000000003</v>
      </c>
      <c r="AB31">
        <v>3.5637499999999998</v>
      </c>
      <c r="AC31">
        <v>3.81725</v>
      </c>
      <c r="AD31">
        <v>4.0127500000000005</v>
      </c>
      <c r="AE31">
        <v>5.1107500000000003</v>
      </c>
      <c r="AF31">
        <v>4.1727499999999997</v>
      </c>
      <c r="AG31">
        <v>3.54325</v>
      </c>
      <c r="AH31">
        <v>3.60425</v>
      </c>
      <c r="AI31">
        <v>3.9089999999999998</v>
      </c>
      <c r="AJ31">
        <v>4.3584999999999994</v>
      </c>
      <c r="AK31">
        <v>4.1099999999999994</v>
      </c>
      <c r="AL31">
        <v>5.6382500000000002</v>
      </c>
      <c r="AM31">
        <v>5.6139999999999999</v>
      </c>
      <c r="AN31">
        <v>5.5625</v>
      </c>
      <c r="AO31">
        <v>5.6042500000000004</v>
      </c>
      <c r="AP31">
        <v>5.5667499999999999</v>
      </c>
      <c r="AQ31">
        <v>5.5490000000000004</v>
      </c>
      <c r="AR31">
        <v>5.4995000000000003</v>
      </c>
      <c r="AS31">
        <v>5.5359999999999996</v>
      </c>
      <c r="AT31">
        <v>5.4052499999999997</v>
      </c>
      <c r="AU31">
        <v>5.6065000000000005</v>
      </c>
      <c r="AV31">
        <v>5.5975000000000001</v>
      </c>
      <c r="AW31">
        <v>5.5947500000000003</v>
      </c>
      <c r="AX31">
        <v>5.593</v>
      </c>
      <c r="AY31">
        <v>5.4695</v>
      </c>
    </row>
    <row r="32" spans="1:51" x14ac:dyDescent="0.25">
      <c r="A32">
        <v>2013</v>
      </c>
      <c r="B32" s="30" t="s">
        <v>61</v>
      </c>
      <c r="C32" t="s">
        <v>15</v>
      </c>
      <c r="D32">
        <v>5.7480000000000002</v>
      </c>
      <c r="E32">
        <v>5.665</v>
      </c>
      <c r="F32">
        <v>5.7469999999999999</v>
      </c>
      <c r="G32">
        <v>5.68</v>
      </c>
      <c r="H32">
        <v>5.702</v>
      </c>
      <c r="I32">
        <v>5.7069999999999999</v>
      </c>
      <c r="J32">
        <v>5.68</v>
      </c>
      <c r="K32">
        <v>5.694</v>
      </c>
      <c r="L32">
        <v>5.5759999999999996</v>
      </c>
      <c r="M32">
        <v>5.5919999999999996</v>
      </c>
      <c r="N32">
        <v>5.6120000000000001</v>
      </c>
      <c r="O32">
        <v>4.383</v>
      </c>
      <c r="P32">
        <v>3.7349999999999999</v>
      </c>
      <c r="Q32">
        <v>3.9510000000000001</v>
      </c>
      <c r="R32">
        <v>4.202</v>
      </c>
      <c r="S32">
        <v>4.3029999999999999</v>
      </c>
      <c r="T32">
        <v>5.8970000000000002</v>
      </c>
      <c r="U32">
        <v>5.8659999999999997</v>
      </c>
      <c r="V32">
        <v>5.9420000000000002</v>
      </c>
      <c r="W32">
        <v>5.9619999999999997</v>
      </c>
      <c r="X32">
        <v>5.5990000000000002</v>
      </c>
      <c r="Y32">
        <v>5.6120000000000001</v>
      </c>
      <c r="Z32">
        <v>5.577</v>
      </c>
      <c r="AA32">
        <v>5.7949999999999999</v>
      </c>
      <c r="AB32">
        <v>6.3150000000000004</v>
      </c>
      <c r="AC32">
        <v>6.0679999999999996</v>
      </c>
      <c r="AD32">
        <v>5.8550000000000004</v>
      </c>
      <c r="AE32">
        <v>6.524</v>
      </c>
      <c r="AF32">
        <v>5.9329999999999998</v>
      </c>
      <c r="AG32">
        <v>5.7759999999999998</v>
      </c>
      <c r="AH32">
        <v>5.6680000000000001</v>
      </c>
      <c r="AI32">
        <v>6.0419999999999998</v>
      </c>
      <c r="AJ32">
        <v>6.0039999999999996</v>
      </c>
      <c r="AK32">
        <v>6.01</v>
      </c>
      <c r="AL32">
        <v>6.641</v>
      </c>
      <c r="AM32">
        <v>6.1260000000000003</v>
      </c>
      <c r="AN32">
        <v>6.1609999999999996</v>
      </c>
      <c r="AO32">
        <v>6.5279999999999996</v>
      </c>
      <c r="AP32">
        <v>6.157</v>
      </c>
      <c r="AQ32">
        <v>5.923</v>
      </c>
      <c r="AR32">
        <v>6.34</v>
      </c>
      <c r="AS32">
        <v>5.7779999999999996</v>
      </c>
      <c r="AT32">
        <v>5.8440000000000003</v>
      </c>
      <c r="AU32">
        <v>5.798</v>
      </c>
      <c r="AV32">
        <v>6.4610000000000003</v>
      </c>
      <c r="AW32">
        <v>6.1550000000000002</v>
      </c>
      <c r="AX32">
        <v>6.1029999999999998</v>
      </c>
      <c r="AY32">
        <v>5.7130000000000001</v>
      </c>
    </row>
    <row r="33" spans="1:51" x14ac:dyDescent="0.25">
      <c r="A33">
        <v>2013</v>
      </c>
      <c r="B33" s="30" t="s">
        <v>61</v>
      </c>
      <c r="C33" t="s">
        <v>16</v>
      </c>
      <c r="D33">
        <v>2.4E-2</v>
      </c>
      <c r="E33">
        <v>2.4E-2</v>
      </c>
      <c r="F33">
        <v>2.3E-2</v>
      </c>
      <c r="G33">
        <v>2.4E-2</v>
      </c>
      <c r="H33">
        <v>2.3E-2</v>
      </c>
      <c r="I33">
        <v>2.3E-2</v>
      </c>
      <c r="J33">
        <v>1.6E-2</v>
      </c>
      <c r="K33">
        <v>2.1999999999999999E-2</v>
      </c>
      <c r="L33">
        <v>1.7000000000000001E-2</v>
      </c>
      <c r="M33">
        <v>1.7999999999999999E-2</v>
      </c>
      <c r="N33">
        <v>1.7999999999999999E-2</v>
      </c>
      <c r="O33">
        <v>2.3E-2</v>
      </c>
      <c r="P33">
        <v>2.5000000000000001E-2</v>
      </c>
      <c r="Q33">
        <v>2.1000000000000001E-2</v>
      </c>
      <c r="R33">
        <v>2.3E-2</v>
      </c>
      <c r="S33">
        <v>2.1999999999999999E-2</v>
      </c>
      <c r="T33">
        <v>2.1000000000000001E-2</v>
      </c>
      <c r="U33">
        <v>2.5000000000000001E-2</v>
      </c>
      <c r="V33">
        <v>3.3000000000000002E-2</v>
      </c>
      <c r="W33">
        <v>2.5000000000000001E-2</v>
      </c>
      <c r="X33">
        <v>4.5999999999999999E-2</v>
      </c>
      <c r="Y33">
        <v>2.5000000000000001E-2</v>
      </c>
      <c r="Z33">
        <v>2.1999999999999999E-2</v>
      </c>
      <c r="AA33">
        <v>3.7999999999999999E-2</v>
      </c>
      <c r="AB33">
        <v>2.4E-2</v>
      </c>
      <c r="AC33">
        <v>3.5000000000000003E-2</v>
      </c>
      <c r="AD33">
        <v>3.5999999999999997E-2</v>
      </c>
      <c r="AE33">
        <v>4.2999999999999997E-2</v>
      </c>
      <c r="AF33">
        <v>2.5000000000000001E-2</v>
      </c>
      <c r="AG33">
        <v>2.7E-2</v>
      </c>
      <c r="AH33">
        <v>2.5999999999999999E-2</v>
      </c>
      <c r="AI33">
        <v>2.9000000000000001E-2</v>
      </c>
      <c r="AJ33">
        <v>3.3000000000000002E-2</v>
      </c>
      <c r="AK33">
        <v>0.04</v>
      </c>
      <c r="AL33">
        <v>0.03</v>
      </c>
      <c r="AM33">
        <v>3.4000000000000002E-2</v>
      </c>
      <c r="AN33">
        <v>2.5000000000000001E-2</v>
      </c>
      <c r="AO33">
        <v>3.5000000000000003E-2</v>
      </c>
      <c r="AP33">
        <v>2.1999999999999999E-2</v>
      </c>
      <c r="AQ33">
        <v>3.6999999999999998E-2</v>
      </c>
      <c r="AR33">
        <v>2.1999999999999999E-2</v>
      </c>
      <c r="AS33">
        <v>3.5000000000000003E-2</v>
      </c>
      <c r="AT33">
        <v>2.1999999999999999E-2</v>
      </c>
      <c r="AU33">
        <v>0.04</v>
      </c>
      <c r="AV33">
        <v>4.1000000000000002E-2</v>
      </c>
      <c r="AW33">
        <v>0.03</v>
      </c>
      <c r="AX33">
        <v>2.4E-2</v>
      </c>
      <c r="AY33">
        <v>2.1999999999999999E-2</v>
      </c>
    </row>
    <row r="34" spans="1:51" x14ac:dyDescent="0.25">
      <c r="A34">
        <v>2013</v>
      </c>
      <c r="B34" s="30" t="s">
        <v>61</v>
      </c>
      <c r="C34" t="s">
        <v>24</v>
      </c>
      <c r="D34">
        <v>1.6020947464237116</v>
      </c>
      <c r="E34">
        <v>1.4926199363038368</v>
      </c>
      <c r="F34">
        <v>1.5331114106236636</v>
      </c>
      <c r="G34">
        <v>1.4414376077015101</v>
      </c>
      <c r="H34">
        <v>1.2188361560870526</v>
      </c>
      <c r="I34">
        <v>1.0051404429651996</v>
      </c>
      <c r="J34">
        <v>0.93287306384113033</v>
      </c>
      <c r="K34">
        <v>0.82059453252270753</v>
      </c>
      <c r="L34">
        <v>0.80332054328456259</v>
      </c>
      <c r="M34">
        <v>0.66859156584858259</v>
      </c>
      <c r="N34">
        <v>0.69391587862964799</v>
      </c>
      <c r="O34">
        <v>0.6757973374438041</v>
      </c>
      <c r="P34">
        <v>0.64200265265471701</v>
      </c>
      <c r="Q34">
        <v>0.67889279530797042</v>
      </c>
      <c r="R34">
        <v>0.6755375098404196</v>
      </c>
      <c r="S34">
        <v>0.7134838601646778</v>
      </c>
      <c r="T34">
        <v>0.73549896269192339</v>
      </c>
      <c r="U34">
        <v>0.89877382033638342</v>
      </c>
      <c r="V34">
        <v>0.94214325093860329</v>
      </c>
      <c r="W34">
        <v>1.1926110075806353</v>
      </c>
      <c r="X34">
        <v>0.99177769390605497</v>
      </c>
      <c r="Y34">
        <v>0.8755321971839326</v>
      </c>
      <c r="Z34">
        <v>1.0100910043278875</v>
      </c>
      <c r="AA34">
        <v>1.142169204923924</v>
      </c>
      <c r="AB34">
        <v>1.2007683067536061</v>
      </c>
      <c r="AC34">
        <v>1.2749261969055081</v>
      </c>
      <c r="AD34">
        <v>1.3224364210672612</v>
      </c>
      <c r="AE34">
        <v>1.4361968593485619</v>
      </c>
      <c r="AF34">
        <v>1.3286632403574823</v>
      </c>
      <c r="AG34">
        <v>1.1716228626016483</v>
      </c>
      <c r="AH34">
        <v>1.0874608821258929</v>
      </c>
      <c r="AI34">
        <v>1.2999237625578879</v>
      </c>
      <c r="AJ34">
        <v>1.3713352780350598</v>
      </c>
      <c r="AK34">
        <v>1.2985184643086665</v>
      </c>
      <c r="AL34">
        <v>1.7210385047789329</v>
      </c>
      <c r="AM34">
        <v>1.9421615125651319</v>
      </c>
      <c r="AN34">
        <v>1.8613322184561634</v>
      </c>
      <c r="AO34">
        <v>1.9190888145614708</v>
      </c>
      <c r="AP34">
        <v>1.9197196685258713</v>
      </c>
      <c r="AQ34">
        <v>1.8665210271474286</v>
      </c>
      <c r="AR34">
        <v>1.7130492311185854</v>
      </c>
      <c r="AS34">
        <v>1.5861146392161682</v>
      </c>
      <c r="AT34">
        <v>1.5022478518632612</v>
      </c>
      <c r="AU34">
        <v>1.5420203034006945</v>
      </c>
      <c r="AV34">
        <v>1.5716297444060703</v>
      </c>
      <c r="AW34">
        <v>1.4765716930313391</v>
      </c>
      <c r="AX34">
        <v>1.4944889701677024</v>
      </c>
      <c r="AY34">
        <v>1.4056395767007024</v>
      </c>
    </row>
    <row r="36" spans="1:51" x14ac:dyDescent="0.25">
      <c r="A36">
        <v>2013</v>
      </c>
      <c r="B36" t="s">
        <v>62</v>
      </c>
      <c r="C36" t="s">
        <v>7</v>
      </c>
      <c r="D36">
        <v>0.9308555555555551</v>
      </c>
      <c r="E36">
        <v>0.76284999999999992</v>
      </c>
      <c r="F36">
        <v>0.66025555555555626</v>
      </c>
      <c r="G36">
        <v>0.45475555555555558</v>
      </c>
      <c r="H36">
        <v>0.29141666666666655</v>
      </c>
      <c r="I36">
        <v>0.30494999999999989</v>
      </c>
      <c r="J36">
        <v>0.29423888888888899</v>
      </c>
      <c r="K36">
        <v>0.23294444444444429</v>
      </c>
      <c r="L36">
        <v>0.20729999999999987</v>
      </c>
      <c r="M36">
        <v>0.22504444444444441</v>
      </c>
      <c r="N36">
        <v>0.22547777777777764</v>
      </c>
      <c r="O36">
        <v>0.21521666666666658</v>
      </c>
      <c r="P36">
        <v>0.22360555555555553</v>
      </c>
      <c r="Q36">
        <v>0.27009999999999995</v>
      </c>
      <c r="R36">
        <v>0.36110000000000009</v>
      </c>
      <c r="S36">
        <v>0.30358333333333348</v>
      </c>
      <c r="T36">
        <v>0.30144444444444457</v>
      </c>
      <c r="U36">
        <v>0.31341666666666657</v>
      </c>
      <c r="V36">
        <v>0.40711666666666668</v>
      </c>
      <c r="W36">
        <v>0.58263333333333356</v>
      </c>
      <c r="X36">
        <v>0.51955000000000029</v>
      </c>
      <c r="Y36">
        <v>0.51476666666666671</v>
      </c>
      <c r="Z36">
        <v>0.53245555555555568</v>
      </c>
      <c r="AA36">
        <v>0.51421111111111162</v>
      </c>
      <c r="AB36">
        <v>0.57948888888888883</v>
      </c>
      <c r="AC36">
        <v>0.66897777777777812</v>
      </c>
      <c r="AD36">
        <v>0.78356111111111104</v>
      </c>
      <c r="AE36">
        <v>0.69313888888888919</v>
      </c>
      <c r="AF36">
        <v>0.7265611111111111</v>
      </c>
      <c r="AG36">
        <v>0.77032222222222246</v>
      </c>
      <c r="AH36">
        <v>0.76129444444444483</v>
      </c>
      <c r="AI36">
        <v>0.80271111111111138</v>
      </c>
      <c r="AJ36">
        <v>0.91550555555555491</v>
      </c>
      <c r="AK36">
        <v>0.97672777777777786</v>
      </c>
      <c r="AL36">
        <v>1.1050388888888887</v>
      </c>
      <c r="AM36">
        <v>1.5249000000000001</v>
      </c>
      <c r="AN36">
        <v>1.6760055555555557</v>
      </c>
      <c r="AO36">
        <v>1.6143999999999983</v>
      </c>
      <c r="AP36">
        <v>1.6688666666666665</v>
      </c>
      <c r="AQ36">
        <v>1.7145666666666664</v>
      </c>
      <c r="AR36">
        <v>1.725766666666666</v>
      </c>
      <c r="AS36">
        <v>1.7532555555555549</v>
      </c>
      <c r="AT36">
        <v>1.7685055555555556</v>
      </c>
      <c r="AU36">
        <v>1.6657388888888891</v>
      </c>
      <c r="AV36">
        <v>1.5565277777777782</v>
      </c>
      <c r="AW36">
        <v>1.3589277777777782</v>
      </c>
      <c r="AX36">
        <v>1.1994166666666668</v>
      </c>
      <c r="AY36">
        <v>1.0524833333333328</v>
      </c>
    </row>
    <row r="37" spans="1:51" x14ac:dyDescent="0.25">
      <c r="A37">
        <v>2013</v>
      </c>
      <c r="B37" s="30" t="s">
        <v>62</v>
      </c>
      <c r="C37" t="s">
        <v>11</v>
      </c>
      <c r="D37">
        <v>0.16300000000000001</v>
      </c>
      <c r="E37">
        <v>0.13500000000000001</v>
      </c>
      <c r="F37">
        <v>0.125</v>
      </c>
      <c r="G37">
        <v>0.11699999999999999</v>
      </c>
      <c r="H37">
        <v>0.114</v>
      </c>
      <c r="I37">
        <v>0.11600000000000001</v>
      </c>
      <c r="J37">
        <v>0.111</v>
      </c>
      <c r="K37">
        <v>0.1055</v>
      </c>
      <c r="L37">
        <v>0.106</v>
      </c>
      <c r="M37">
        <v>0.1045</v>
      </c>
      <c r="N37">
        <v>0.11600000000000001</v>
      </c>
      <c r="O37">
        <v>0.11899999999999999</v>
      </c>
      <c r="P37">
        <v>0.13600000000000001</v>
      </c>
      <c r="Q37">
        <v>0.14099999999999999</v>
      </c>
      <c r="R37">
        <v>0.185</v>
      </c>
      <c r="S37">
        <v>0.17599999999999999</v>
      </c>
      <c r="T37">
        <v>0.17699999999999999</v>
      </c>
      <c r="U37">
        <v>0.154</v>
      </c>
      <c r="V37">
        <v>0.19600000000000001</v>
      </c>
      <c r="W37">
        <v>0.2</v>
      </c>
      <c r="X37">
        <v>0.19650000000000001</v>
      </c>
      <c r="Y37">
        <v>0.1905</v>
      </c>
      <c r="Z37">
        <v>0.17299999999999999</v>
      </c>
      <c r="AA37">
        <v>0.17149999999999999</v>
      </c>
      <c r="AB37">
        <v>0.19600000000000001</v>
      </c>
      <c r="AC37">
        <v>0.21299999999999999</v>
      </c>
      <c r="AD37">
        <v>0.24349999999999999</v>
      </c>
      <c r="AE37">
        <v>0.192</v>
      </c>
      <c r="AF37">
        <v>0.20699999999999999</v>
      </c>
      <c r="AG37">
        <v>0.19950000000000001</v>
      </c>
      <c r="AH37">
        <v>0.21199999999999999</v>
      </c>
      <c r="AI37">
        <v>0.26300000000000001</v>
      </c>
      <c r="AJ37">
        <v>0.34050000000000002</v>
      </c>
      <c r="AK37">
        <v>0.3745</v>
      </c>
      <c r="AL37">
        <v>0.3775</v>
      </c>
      <c r="AM37">
        <v>0.55649999999999999</v>
      </c>
      <c r="AN37">
        <v>0.42899999999999999</v>
      </c>
      <c r="AO37">
        <v>0.35799999999999998</v>
      </c>
      <c r="AP37">
        <v>0.42949999999999999</v>
      </c>
      <c r="AQ37">
        <v>0.45700000000000002</v>
      </c>
      <c r="AR37">
        <v>0.47949999999999998</v>
      </c>
      <c r="AS37">
        <v>0.50700000000000001</v>
      </c>
      <c r="AT37">
        <v>0.45750000000000002</v>
      </c>
      <c r="AU37">
        <v>0.44800000000000001</v>
      </c>
      <c r="AV37">
        <v>0.39300000000000002</v>
      </c>
      <c r="AW37">
        <v>0.36599999999999999</v>
      </c>
      <c r="AX37">
        <v>0.30299999999999999</v>
      </c>
      <c r="AY37">
        <v>0.214</v>
      </c>
    </row>
    <row r="38" spans="1:51" x14ac:dyDescent="0.25">
      <c r="A38">
        <v>2013</v>
      </c>
      <c r="B38" s="30" t="s">
        <v>62</v>
      </c>
      <c r="C38" t="s">
        <v>13</v>
      </c>
      <c r="D38">
        <v>4.1900000000000007E-2</v>
      </c>
      <c r="E38">
        <v>3.5999999999999997E-2</v>
      </c>
      <c r="F38">
        <v>4.0900000000000006E-2</v>
      </c>
      <c r="G38">
        <v>0.03</v>
      </c>
      <c r="H38">
        <v>0.03</v>
      </c>
      <c r="I38">
        <v>3.1900000000000005E-2</v>
      </c>
      <c r="J38">
        <v>2.5899999999999999E-2</v>
      </c>
      <c r="K38">
        <v>2.5000000000000001E-2</v>
      </c>
      <c r="L38">
        <v>2.1999999999999999E-2</v>
      </c>
      <c r="M38">
        <v>2.4850000000000004E-2</v>
      </c>
      <c r="N38">
        <v>2.0950000000000003E-2</v>
      </c>
      <c r="O38">
        <v>2.5999999999999999E-2</v>
      </c>
      <c r="P38">
        <v>3.2850000000000004E-2</v>
      </c>
      <c r="Q38">
        <v>3.6999999999999998E-2</v>
      </c>
      <c r="R38">
        <v>4.2900000000000001E-2</v>
      </c>
      <c r="S38">
        <v>5.1949999999999996E-2</v>
      </c>
      <c r="T38">
        <v>5.1949999999999996E-2</v>
      </c>
      <c r="U38">
        <v>4.4949999999999997E-2</v>
      </c>
      <c r="V38">
        <v>3.9949999999999999E-2</v>
      </c>
      <c r="W38">
        <v>5.4949999999999999E-2</v>
      </c>
      <c r="X38">
        <v>4.5999999999999999E-2</v>
      </c>
      <c r="Y38">
        <v>5.595E-2</v>
      </c>
      <c r="Z38">
        <v>5.7850000000000006E-2</v>
      </c>
      <c r="AA38">
        <v>5.9900000000000002E-2</v>
      </c>
      <c r="AB38">
        <v>6.4899999999999999E-2</v>
      </c>
      <c r="AC38">
        <v>7.0650000000000004E-2</v>
      </c>
      <c r="AD38">
        <v>6.5600000000000006E-2</v>
      </c>
      <c r="AE38">
        <v>5.595E-2</v>
      </c>
      <c r="AF38">
        <v>6.695000000000001E-2</v>
      </c>
      <c r="AG38">
        <v>7.0800000000000002E-2</v>
      </c>
      <c r="AH38">
        <v>4.8000000000000001E-2</v>
      </c>
      <c r="AI38">
        <v>6.8800000000000014E-2</v>
      </c>
      <c r="AJ38">
        <v>6.6800000000000012E-2</v>
      </c>
      <c r="AK38">
        <v>6.795000000000001E-2</v>
      </c>
      <c r="AL38">
        <v>6.3950000000000007E-2</v>
      </c>
      <c r="AM38">
        <v>7.980000000000001E-2</v>
      </c>
      <c r="AN38">
        <v>8.270000000000001E-2</v>
      </c>
      <c r="AO38">
        <v>8.1650000000000014E-2</v>
      </c>
      <c r="AP38">
        <v>9.7900000000000001E-2</v>
      </c>
      <c r="AQ38">
        <v>0.13095000000000001</v>
      </c>
      <c r="AR38">
        <v>0.1249</v>
      </c>
      <c r="AS38">
        <v>0.12495000000000001</v>
      </c>
      <c r="AT38">
        <v>0.12085</v>
      </c>
      <c r="AU38">
        <v>0.11965000000000001</v>
      </c>
      <c r="AV38">
        <v>8.1600000000000006E-2</v>
      </c>
      <c r="AW38">
        <v>6.2800000000000009E-2</v>
      </c>
      <c r="AX38">
        <v>5.3949999999999998E-2</v>
      </c>
      <c r="AY38">
        <v>3.7949999999999998E-2</v>
      </c>
    </row>
    <row r="39" spans="1:51" x14ac:dyDescent="0.25">
      <c r="A39">
        <v>2013</v>
      </c>
      <c r="B39" s="30" t="s">
        <v>62</v>
      </c>
      <c r="C39" t="s">
        <v>14</v>
      </c>
      <c r="D39">
        <v>5.5675499999999998</v>
      </c>
      <c r="E39">
        <v>5.4933999999999994</v>
      </c>
      <c r="F39">
        <v>3.7476499999999797</v>
      </c>
      <c r="G39">
        <v>3.5983499999999999</v>
      </c>
      <c r="H39">
        <v>1.5384499999999972</v>
      </c>
      <c r="I39">
        <v>3.30945</v>
      </c>
      <c r="J39">
        <v>2.5050999999999943</v>
      </c>
      <c r="K39">
        <v>0.2205999999999998</v>
      </c>
      <c r="L39">
        <v>0.19569999999999976</v>
      </c>
      <c r="M39">
        <v>0.20239999999999989</v>
      </c>
      <c r="N39">
        <v>0.2831999999999999</v>
      </c>
      <c r="O39">
        <v>0.32664999999999911</v>
      </c>
      <c r="P39">
        <v>0.44334999999999991</v>
      </c>
      <c r="Q39">
        <v>0.64414999999999967</v>
      </c>
      <c r="R39">
        <v>1.0077999999999996</v>
      </c>
      <c r="S39">
        <v>0.96244999999999947</v>
      </c>
      <c r="T39">
        <v>0.97224999999999984</v>
      </c>
      <c r="U39">
        <v>0.87774999999999459</v>
      </c>
      <c r="V39">
        <v>1.620799999999998</v>
      </c>
      <c r="W39">
        <v>2.973749999999999</v>
      </c>
      <c r="X39">
        <v>1.8065499999999945</v>
      </c>
      <c r="Y39">
        <v>1.7801999999999911</v>
      </c>
      <c r="Z39">
        <v>2.7309499999999995</v>
      </c>
      <c r="AA39">
        <v>2.2121499999999972</v>
      </c>
      <c r="AB39">
        <v>2.6404999999999945</v>
      </c>
      <c r="AC39">
        <v>3.6858499999999998</v>
      </c>
      <c r="AD39">
        <v>3.6317999999999993</v>
      </c>
      <c r="AE39">
        <v>3.8527999999999989</v>
      </c>
      <c r="AF39">
        <v>3.6619499999999983</v>
      </c>
      <c r="AG39">
        <v>3.7226999999999899</v>
      </c>
      <c r="AH39">
        <v>3.6535999999999986</v>
      </c>
      <c r="AI39">
        <v>3.7135499999999997</v>
      </c>
      <c r="AJ39">
        <v>3.7824999999999971</v>
      </c>
      <c r="AK39">
        <v>3.7974999999999985</v>
      </c>
      <c r="AL39">
        <v>5.4532999999999987</v>
      </c>
      <c r="AM39">
        <v>5.7219999999999995</v>
      </c>
      <c r="AN39">
        <v>5.6996499999999992</v>
      </c>
      <c r="AO39">
        <v>5.8920999999999992</v>
      </c>
      <c r="AP39">
        <v>5.7063999999999986</v>
      </c>
      <c r="AQ39">
        <v>5.7504</v>
      </c>
      <c r="AR39">
        <v>5.7300499999999994</v>
      </c>
      <c r="AS39">
        <v>5.7721499999999999</v>
      </c>
      <c r="AT39">
        <v>5.8086499999999992</v>
      </c>
      <c r="AU39">
        <v>5.6826999999999996</v>
      </c>
      <c r="AV39">
        <v>5.7353499999999995</v>
      </c>
      <c r="AW39">
        <v>5.6984500000000002</v>
      </c>
      <c r="AX39">
        <v>5.6433</v>
      </c>
      <c r="AY39">
        <v>5.6191999999999993</v>
      </c>
    </row>
    <row r="40" spans="1:51" x14ac:dyDescent="0.25">
      <c r="A40">
        <v>2013</v>
      </c>
      <c r="B40" s="30" t="s">
        <v>62</v>
      </c>
      <c r="C40" t="s">
        <v>15</v>
      </c>
      <c r="D40">
        <v>5.71</v>
      </c>
      <c r="E40">
        <v>5.6909999999999998</v>
      </c>
      <c r="F40">
        <v>5.7359999999999998</v>
      </c>
      <c r="G40">
        <v>5.73</v>
      </c>
      <c r="H40">
        <v>3.7050000000000001</v>
      </c>
      <c r="I40">
        <v>3.6970000000000001</v>
      </c>
      <c r="J40">
        <v>3.6560000000000001</v>
      </c>
      <c r="K40">
        <v>3.72</v>
      </c>
      <c r="L40">
        <v>3.726</v>
      </c>
      <c r="M40">
        <v>3.6739999999999999</v>
      </c>
      <c r="N40">
        <v>3.6349999999999998</v>
      </c>
      <c r="O40">
        <v>3.7370000000000001</v>
      </c>
      <c r="P40">
        <v>3.7080000000000002</v>
      </c>
      <c r="Q40">
        <v>4.0289999999999999</v>
      </c>
      <c r="R40">
        <v>5.593</v>
      </c>
      <c r="S40">
        <v>4.2549999999999999</v>
      </c>
      <c r="T40">
        <v>3.5630000000000002</v>
      </c>
      <c r="U40">
        <v>3.6230000000000002</v>
      </c>
      <c r="V40">
        <v>5.4820000000000002</v>
      </c>
      <c r="W40">
        <v>6.1260000000000003</v>
      </c>
      <c r="X40">
        <v>6.4619999999999997</v>
      </c>
      <c r="Y40">
        <v>6.4020000000000001</v>
      </c>
      <c r="Z40">
        <v>6.07</v>
      </c>
      <c r="AA40">
        <v>5.7329999999999997</v>
      </c>
      <c r="AB40">
        <v>6.1420000000000003</v>
      </c>
      <c r="AC40">
        <v>5.6769999999999996</v>
      </c>
      <c r="AD40">
        <v>6.6580000000000004</v>
      </c>
      <c r="AE40">
        <v>5.7489999999999997</v>
      </c>
      <c r="AF40">
        <v>5.67</v>
      </c>
      <c r="AG40">
        <v>5.7510000000000003</v>
      </c>
      <c r="AH40">
        <v>6.367</v>
      </c>
      <c r="AI40">
        <v>5.6340000000000003</v>
      </c>
      <c r="AJ40">
        <v>6.3289999999999997</v>
      </c>
      <c r="AK40">
        <v>6.5270000000000001</v>
      </c>
      <c r="AL40">
        <v>6.718</v>
      </c>
      <c r="AM40">
        <v>6.2809999999999997</v>
      </c>
      <c r="AN40">
        <v>6.9480000000000004</v>
      </c>
      <c r="AO40">
        <v>6.2110000000000003</v>
      </c>
      <c r="AP40">
        <v>6.2469999999999999</v>
      </c>
      <c r="AQ40">
        <v>6.7229999999999999</v>
      </c>
      <c r="AR40">
        <v>6.577</v>
      </c>
      <c r="AS40">
        <v>6.18</v>
      </c>
      <c r="AT40">
        <v>6.6150000000000002</v>
      </c>
      <c r="AU40">
        <v>6.0510000000000002</v>
      </c>
      <c r="AV40">
        <v>6.02</v>
      </c>
      <c r="AW40">
        <v>5.9939999999999998</v>
      </c>
      <c r="AX40">
        <v>5.7560000000000002</v>
      </c>
      <c r="AY40">
        <v>5.6929999999999996</v>
      </c>
    </row>
    <row r="41" spans="1:51" x14ac:dyDescent="0.25">
      <c r="A41">
        <v>2013</v>
      </c>
      <c r="B41" s="30" t="s">
        <v>62</v>
      </c>
      <c r="C41" t="s">
        <v>16</v>
      </c>
      <c r="D41">
        <v>2.7E-2</v>
      </c>
      <c r="E41">
        <v>2.1999999999999999E-2</v>
      </c>
      <c r="F41">
        <v>2.4E-2</v>
      </c>
      <c r="G41">
        <v>2.1000000000000001E-2</v>
      </c>
      <c r="H41">
        <v>2.4E-2</v>
      </c>
      <c r="I41">
        <v>2.1999999999999999E-2</v>
      </c>
      <c r="J41">
        <v>1.6E-2</v>
      </c>
      <c r="K41">
        <v>1.6E-2</v>
      </c>
      <c r="L41">
        <v>1.4999999999999999E-2</v>
      </c>
      <c r="M41">
        <v>1.6E-2</v>
      </c>
      <c r="N41">
        <v>1.4999999999999999E-2</v>
      </c>
      <c r="O41">
        <v>2.3E-2</v>
      </c>
      <c r="P41">
        <v>2.4E-2</v>
      </c>
      <c r="Q41">
        <v>2.3E-2</v>
      </c>
      <c r="R41">
        <v>2.4E-2</v>
      </c>
      <c r="S41">
        <v>2.3E-2</v>
      </c>
      <c r="T41">
        <v>2.5999999999999999E-2</v>
      </c>
      <c r="U41">
        <v>2.7E-2</v>
      </c>
      <c r="V41">
        <v>2.7E-2</v>
      </c>
      <c r="W41">
        <v>2.9000000000000001E-2</v>
      </c>
      <c r="X41">
        <v>2.9000000000000001E-2</v>
      </c>
      <c r="Y41">
        <v>3.1E-2</v>
      </c>
      <c r="Z41">
        <v>0.04</v>
      </c>
      <c r="AA41">
        <v>0.03</v>
      </c>
      <c r="AB41">
        <v>2.7E-2</v>
      </c>
      <c r="AC41">
        <v>2.5999999999999999E-2</v>
      </c>
      <c r="AD41">
        <v>2.9000000000000001E-2</v>
      </c>
      <c r="AE41">
        <v>3.6999999999999998E-2</v>
      </c>
      <c r="AF41">
        <v>2.8000000000000001E-2</v>
      </c>
      <c r="AG41">
        <v>0.03</v>
      </c>
      <c r="AH41">
        <v>2.3E-2</v>
      </c>
      <c r="AI41">
        <v>4.2000000000000003E-2</v>
      </c>
      <c r="AJ41">
        <v>3.1E-2</v>
      </c>
      <c r="AK41">
        <v>3.3000000000000002E-2</v>
      </c>
      <c r="AL41">
        <v>2.8000000000000001E-2</v>
      </c>
      <c r="AM41">
        <v>3.5999999999999997E-2</v>
      </c>
      <c r="AN41">
        <v>3.5000000000000003E-2</v>
      </c>
      <c r="AO41">
        <v>2.1999999999999999E-2</v>
      </c>
      <c r="AP41">
        <v>4.2000000000000003E-2</v>
      </c>
      <c r="AQ41">
        <v>2.1000000000000001E-2</v>
      </c>
      <c r="AR41">
        <v>2.8000000000000001E-2</v>
      </c>
      <c r="AS41">
        <v>2.4E-2</v>
      </c>
      <c r="AT41">
        <v>3.5999999999999997E-2</v>
      </c>
      <c r="AU41">
        <v>4.7E-2</v>
      </c>
      <c r="AV41">
        <v>3.3000000000000002E-2</v>
      </c>
      <c r="AW41">
        <v>2.1999999999999999E-2</v>
      </c>
      <c r="AX41">
        <v>2.4E-2</v>
      </c>
      <c r="AY41">
        <v>2.1999999999999999E-2</v>
      </c>
    </row>
    <row r="42" spans="1:51" x14ac:dyDescent="0.25">
      <c r="A42">
        <v>2013</v>
      </c>
      <c r="B42" s="30" t="s">
        <v>62</v>
      </c>
      <c r="C42" t="s">
        <v>24</v>
      </c>
      <c r="D42">
        <v>1.6422114913649821</v>
      </c>
      <c r="E42">
        <v>1.532472736094026</v>
      </c>
      <c r="F42">
        <v>1.3930651230720696</v>
      </c>
      <c r="G42">
        <v>1.0312323951284015</v>
      </c>
      <c r="H42">
        <v>0.68540260056432178</v>
      </c>
      <c r="I42">
        <v>0.80158532359667523</v>
      </c>
      <c r="J42">
        <v>0.76541763795354123</v>
      </c>
      <c r="K42">
        <v>0.66770121543805427</v>
      </c>
      <c r="L42">
        <v>0.59388609313580665</v>
      </c>
      <c r="M42">
        <v>0.64280873565886953</v>
      </c>
      <c r="N42">
        <v>0.59999238780604702</v>
      </c>
      <c r="O42">
        <v>0.53768773803322378</v>
      </c>
      <c r="P42">
        <v>0.49283835891056205</v>
      </c>
      <c r="Q42">
        <v>0.51884157709546075</v>
      </c>
      <c r="R42">
        <v>0.66609585516512304</v>
      </c>
      <c r="S42">
        <v>0.4560143935173232</v>
      </c>
      <c r="T42">
        <v>0.44588458589128621</v>
      </c>
      <c r="U42">
        <v>0.48424936873197744</v>
      </c>
      <c r="V42">
        <v>0.73347583978062936</v>
      </c>
      <c r="W42">
        <v>1.0233846620310698</v>
      </c>
      <c r="X42">
        <v>0.96969899882593547</v>
      </c>
      <c r="Y42">
        <v>0.96936025727274755</v>
      </c>
      <c r="Z42">
        <v>1.0315334808119423</v>
      </c>
      <c r="AA42">
        <v>0.96424449824192393</v>
      </c>
      <c r="AB42">
        <v>0.97589776738643064</v>
      </c>
      <c r="AC42">
        <v>1.0950121907209232</v>
      </c>
      <c r="AD42">
        <v>1.3077679528842023</v>
      </c>
      <c r="AE42">
        <v>1.2179680475938814</v>
      </c>
      <c r="AF42">
        <v>1.2343371512469676</v>
      </c>
      <c r="AG42">
        <v>1.3229164398275437</v>
      </c>
      <c r="AH42">
        <v>1.2534459883772493</v>
      </c>
      <c r="AI42">
        <v>1.2276590999938222</v>
      </c>
      <c r="AJ42">
        <v>1.3407566674492972</v>
      </c>
      <c r="AK42">
        <v>1.3583985552768649</v>
      </c>
      <c r="AL42">
        <v>1.5205008339980299</v>
      </c>
      <c r="AM42">
        <v>1.8553399667389179</v>
      </c>
      <c r="AN42">
        <v>2.0230155805319709</v>
      </c>
      <c r="AO42">
        <v>2.0454030584479872</v>
      </c>
      <c r="AP42">
        <v>2.0646548953448653</v>
      </c>
      <c r="AQ42">
        <v>2.0440851994947011</v>
      </c>
      <c r="AR42">
        <v>2.1148440202926557</v>
      </c>
      <c r="AS42">
        <v>2.1014399907884993</v>
      </c>
      <c r="AT42">
        <v>2.0965021107853956</v>
      </c>
      <c r="AU42">
        <v>2.0451588657580384</v>
      </c>
      <c r="AV42">
        <v>2.0814333196210137</v>
      </c>
      <c r="AW42">
        <v>1.9344022275615362</v>
      </c>
      <c r="AX42">
        <v>1.8678161115421168</v>
      </c>
      <c r="AY42">
        <v>1.7028533283348957</v>
      </c>
    </row>
    <row r="44" spans="1:51" x14ac:dyDescent="0.25">
      <c r="A44">
        <v>2013</v>
      </c>
      <c r="B44" s="30" t="s">
        <v>63</v>
      </c>
      <c r="C44" t="s">
        <v>7</v>
      </c>
      <c r="D44">
        <v>0.73867204301075318</v>
      </c>
      <c r="E44">
        <v>0.52212903225806462</v>
      </c>
      <c r="F44">
        <v>0.42046774193548359</v>
      </c>
      <c r="G44">
        <v>0.42096774193548375</v>
      </c>
      <c r="H44">
        <v>0.3960483870967742</v>
      </c>
      <c r="I44">
        <v>0.35558602150537633</v>
      </c>
      <c r="J44">
        <v>0.37465591397849479</v>
      </c>
      <c r="K44">
        <v>0.34832258064516125</v>
      </c>
      <c r="L44">
        <v>0.28638709677419349</v>
      </c>
      <c r="M44">
        <v>0.26256989247311829</v>
      </c>
      <c r="N44">
        <v>0.27031720430107531</v>
      </c>
      <c r="O44">
        <v>0.24889247311827969</v>
      </c>
      <c r="P44">
        <v>0.757306451612903</v>
      </c>
      <c r="Q44">
        <v>0.34984946236559139</v>
      </c>
      <c r="R44">
        <v>0.39609677419354872</v>
      </c>
      <c r="S44">
        <v>0.36509139784946221</v>
      </c>
      <c r="T44">
        <v>0.40020967741935487</v>
      </c>
      <c r="U44">
        <v>0.35648924731182796</v>
      </c>
      <c r="V44">
        <v>0.47410752688172064</v>
      </c>
      <c r="W44">
        <v>0.42294086021505339</v>
      </c>
      <c r="X44">
        <v>0.42123655913978475</v>
      </c>
      <c r="Y44">
        <v>0.50393548387096776</v>
      </c>
      <c r="Z44">
        <v>0.62789247311827956</v>
      </c>
      <c r="AA44">
        <v>0.57716666666666672</v>
      </c>
      <c r="AB44">
        <v>0.58766129032258063</v>
      </c>
      <c r="AC44">
        <v>0.64550537634408578</v>
      </c>
      <c r="AD44">
        <v>0.62983333333333369</v>
      </c>
      <c r="AE44">
        <v>0.6850645161290323</v>
      </c>
      <c r="AF44">
        <v>0.75438709677419358</v>
      </c>
      <c r="AG44">
        <v>0.77674731182795698</v>
      </c>
      <c r="AH44">
        <v>0.64373118279569896</v>
      </c>
      <c r="AI44">
        <v>0.92407526881720436</v>
      </c>
      <c r="AJ44">
        <v>0.98140322580645112</v>
      </c>
      <c r="AK44">
        <v>0.99962903225806443</v>
      </c>
      <c r="AL44">
        <v>1.1377043010752692</v>
      </c>
      <c r="AM44">
        <v>1.4596129032258067</v>
      </c>
      <c r="AN44">
        <v>1.5020430107526885</v>
      </c>
      <c r="AO44">
        <v>1.5981129032258066</v>
      </c>
      <c r="AP44">
        <v>1.5933978494623653</v>
      </c>
      <c r="AQ44">
        <v>1.8425322580645165</v>
      </c>
      <c r="AR44">
        <v>1.9870591397849444</v>
      </c>
      <c r="AS44">
        <v>1.8867043010752695</v>
      </c>
      <c r="AT44">
        <v>1.7591881720430107</v>
      </c>
      <c r="AU44">
        <v>1.5417365591397842</v>
      </c>
      <c r="AV44">
        <v>1.3991827956989249</v>
      </c>
      <c r="AW44">
        <v>1.3283494623655914</v>
      </c>
      <c r="AX44">
        <v>1.1410537634408604</v>
      </c>
      <c r="AY44">
        <v>0.8827795698924733</v>
      </c>
    </row>
    <row r="45" spans="1:51" x14ac:dyDescent="0.25">
      <c r="A45">
        <v>2013</v>
      </c>
      <c r="B45" s="30" t="s">
        <v>63</v>
      </c>
      <c r="C45" t="s">
        <v>11</v>
      </c>
      <c r="D45">
        <v>0.15</v>
      </c>
      <c r="E45">
        <v>0.13800000000000001</v>
      </c>
      <c r="F45">
        <v>0.12</v>
      </c>
      <c r="G45">
        <v>0.112</v>
      </c>
      <c r="H45">
        <v>0.1135</v>
      </c>
      <c r="I45">
        <v>0.111</v>
      </c>
      <c r="J45">
        <v>0.10249999999999999</v>
      </c>
      <c r="K45">
        <v>0.1</v>
      </c>
      <c r="L45">
        <v>0.105</v>
      </c>
      <c r="M45">
        <v>0.106</v>
      </c>
      <c r="N45">
        <v>0.1115</v>
      </c>
      <c r="O45">
        <v>0.1055</v>
      </c>
      <c r="P45">
        <v>0.13700000000000001</v>
      </c>
      <c r="Q45">
        <v>0.155</v>
      </c>
      <c r="R45">
        <v>0.17599999999999999</v>
      </c>
      <c r="S45">
        <v>0.17849999999999999</v>
      </c>
      <c r="T45">
        <v>0.1915</v>
      </c>
      <c r="U45">
        <v>0.14649999999999999</v>
      </c>
      <c r="V45">
        <v>0.17749999999999999</v>
      </c>
      <c r="W45">
        <v>0.18099999999999999</v>
      </c>
      <c r="X45">
        <v>0.16900000000000001</v>
      </c>
      <c r="Y45">
        <v>0.18099999999999999</v>
      </c>
      <c r="Z45">
        <v>0.16900000000000001</v>
      </c>
      <c r="AA45">
        <v>0.17649999999999999</v>
      </c>
      <c r="AB45">
        <v>0.17399999999999999</v>
      </c>
      <c r="AC45">
        <v>0.19900000000000001</v>
      </c>
      <c r="AD45">
        <v>0.224</v>
      </c>
      <c r="AE45">
        <v>0.19600000000000001</v>
      </c>
      <c r="AF45">
        <v>0.20599999999999999</v>
      </c>
      <c r="AG45">
        <v>0.20699999999999999</v>
      </c>
      <c r="AH45">
        <v>0.1925</v>
      </c>
      <c r="AI45">
        <v>0.252</v>
      </c>
      <c r="AJ45">
        <v>0.26400000000000001</v>
      </c>
      <c r="AK45">
        <v>0.27600000000000002</v>
      </c>
      <c r="AL45">
        <v>0.41799999999999998</v>
      </c>
      <c r="AM45">
        <v>0.47549999999999998</v>
      </c>
      <c r="AN45">
        <v>0.38</v>
      </c>
      <c r="AO45">
        <v>0.437</v>
      </c>
      <c r="AP45">
        <v>0.45950000000000002</v>
      </c>
      <c r="AQ45">
        <v>0.5455000000000001</v>
      </c>
      <c r="AR45">
        <v>0.52849999999999997</v>
      </c>
      <c r="AS45">
        <v>0.46100000000000002</v>
      </c>
      <c r="AT45">
        <v>0.497</v>
      </c>
      <c r="AU45">
        <v>0.40550000000000003</v>
      </c>
      <c r="AV45">
        <v>0.35949999999999999</v>
      </c>
      <c r="AW45">
        <v>0.30299999999999999</v>
      </c>
      <c r="AX45">
        <v>0.24349999999999999</v>
      </c>
      <c r="AY45">
        <v>0.17449999999999999</v>
      </c>
    </row>
    <row r="46" spans="1:51" x14ac:dyDescent="0.25">
      <c r="A46">
        <v>2013</v>
      </c>
      <c r="B46" s="30" t="s">
        <v>63</v>
      </c>
      <c r="C46" t="s">
        <v>13</v>
      </c>
      <c r="D46">
        <v>2.8750000000000001E-2</v>
      </c>
      <c r="E46">
        <v>3.6999999999999998E-2</v>
      </c>
      <c r="F46">
        <v>3.2250000000000001E-2</v>
      </c>
      <c r="G46">
        <v>2.9250000000000002E-2</v>
      </c>
      <c r="H46">
        <v>3.5500000000000004E-2</v>
      </c>
      <c r="I46">
        <v>2.75E-2</v>
      </c>
      <c r="J46">
        <v>2.4250000000000001E-2</v>
      </c>
      <c r="K46">
        <v>2.325E-2</v>
      </c>
      <c r="L46">
        <v>2.1000000000000001E-2</v>
      </c>
      <c r="M46">
        <v>2.5250000000000002E-2</v>
      </c>
      <c r="N46">
        <v>2.4500000000000001E-2</v>
      </c>
      <c r="O46">
        <v>3.3250000000000002E-2</v>
      </c>
      <c r="P46">
        <v>2.7E-2</v>
      </c>
      <c r="Q46">
        <v>2.7E-2</v>
      </c>
      <c r="R46">
        <v>4.3999999999999997E-2</v>
      </c>
      <c r="S46">
        <v>7.0250000000000007E-2</v>
      </c>
      <c r="T46">
        <v>7.0250000000000007E-2</v>
      </c>
      <c r="U46">
        <v>4.725E-2</v>
      </c>
      <c r="V46">
        <v>5.0750000000000003E-2</v>
      </c>
      <c r="W46">
        <v>4.9500000000000002E-2</v>
      </c>
      <c r="X46">
        <v>4.6249999999999999E-2</v>
      </c>
      <c r="Y46">
        <v>4.1250000000000002E-2</v>
      </c>
      <c r="Z46">
        <v>0.05</v>
      </c>
      <c r="AA46">
        <v>5.3999999999999999E-2</v>
      </c>
      <c r="AB46">
        <v>5.0999999999999997E-2</v>
      </c>
      <c r="AC46">
        <v>5.2999999999999999E-2</v>
      </c>
      <c r="AD46">
        <v>6.1249999999999999E-2</v>
      </c>
      <c r="AE46">
        <v>0.06</v>
      </c>
      <c r="AF46">
        <v>5.3999999999999999E-2</v>
      </c>
      <c r="AG46">
        <v>4.7750000000000001E-2</v>
      </c>
      <c r="AH46">
        <v>4.65E-2</v>
      </c>
      <c r="AI46">
        <v>5.1499999999999997E-2</v>
      </c>
      <c r="AJ46">
        <v>6.7000000000000004E-2</v>
      </c>
      <c r="AK46">
        <v>5.9000000000000004E-2</v>
      </c>
      <c r="AL46">
        <v>4.2500000000000003E-2</v>
      </c>
      <c r="AM46">
        <v>6.8500000000000005E-2</v>
      </c>
      <c r="AN46">
        <v>5.7000000000000002E-2</v>
      </c>
      <c r="AO46">
        <v>7.6249999999999998E-2</v>
      </c>
      <c r="AP46">
        <v>7.5249999999999997E-2</v>
      </c>
      <c r="AQ46">
        <v>0.10324999999999999</v>
      </c>
      <c r="AR46">
        <v>9.5000000000000001E-2</v>
      </c>
      <c r="AS46">
        <v>8.4500000000000006E-2</v>
      </c>
      <c r="AT46">
        <v>8.5999999999999993E-2</v>
      </c>
      <c r="AU46">
        <v>7.2999999999999995E-2</v>
      </c>
      <c r="AV46">
        <v>8.1500000000000003E-2</v>
      </c>
      <c r="AW46">
        <v>5.8000000000000003E-2</v>
      </c>
      <c r="AX46">
        <v>4.2750000000000003E-2</v>
      </c>
      <c r="AY46">
        <v>4.3499999999999997E-2</v>
      </c>
    </row>
    <row r="47" spans="1:51" x14ac:dyDescent="0.25">
      <c r="A47">
        <v>2013</v>
      </c>
      <c r="B47" s="30" t="s">
        <v>63</v>
      </c>
      <c r="C47" t="s">
        <v>14</v>
      </c>
      <c r="D47">
        <v>4.9329999999999998</v>
      </c>
      <c r="E47">
        <v>3.61625</v>
      </c>
      <c r="F47">
        <v>3.5117500000000001</v>
      </c>
      <c r="G47">
        <v>3.5322499999999999</v>
      </c>
      <c r="H47">
        <v>3.1262499999999998</v>
      </c>
      <c r="I47">
        <v>3.1687500000000002</v>
      </c>
      <c r="J47">
        <v>3.4627499999999998</v>
      </c>
      <c r="K47">
        <v>3.5175000000000001</v>
      </c>
      <c r="L47">
        <v>1.0529999999999999</v>
      </c>
      <c r="M47">
        <v>0.52275000000000005</v>
      </c>
      <c r="N47">
        <v>0.35424999999999995</v>
      </c>
      <c r="O47">
        <v>0.58450000000000002</v>
      </c>
      <c r="P47">
        <v>4.1770000000000005</v>
      </c>
      <c r="Q47">
        <v>1.3439999999999999</v>
      </c>
      <c r="R47">
        <v>1.3664999999999998</v>
      </c>
      <c r="S47">
        <v>1.1072499999999998</v>
      </c>
      <c r="T47">
        <v>1.41675</v>
      </c>
      <c r="U47">
        <v>1.2015</v>
      </c>
      <c r="V47">
        <v>1.9237500000000001</v>
      </c>
      <c r="W47">
        <v>1.4937499999999999</v>
      </c>
      <c r="X47">
        <v>1.5887500000000001</v>
      </c>
      <c r="Y47">
        <v>2.3904999999999998</v>
      </c>
      <c r="Z47">
        <v>3.6074999999999999</v>
      </c>
      <c r="AA47">
        <v>3.5169999999999999</v>
      </c>
      <c r="AB47">
        <v>2.6575000000000002</v>
      </c>
      <c r="AC47">
        <v>3.6067499999999999</v>
      </c>
      <c r="AD47">
        <v>3.0860000000000003</v>
      </c>
      <c r="AE47">
        <v>3.6807499999999997</v>
      </c>
      <c r="AF47">
        <v>3.7284999999999999</v>
      </c>
      <c r="AG47">
        <v>3.7250000000000001</v>
      </c>
      <c r="AH47">
        <v>3.61625</v>
      </c>
      <c r="AI47">
        <v>4.1997499999999999</v>
      </c>
      <c r="AJ47">
        <v>5.3887499999999999</v>
      </c>
      <c r="AK47">
        <v>5.5745000000000005</v>
      </c>
      <c r="AL47">
        <v>5.6712499999999997</v>
      </c>
      <c r="AM47">
        <v>5.8019999999999996</v>
      </c>
      <c r="AN47">
        <v>5.7767499999999998</v>
      </c>
      <c r="AO47">
        <v>5.6884999999999994</v>
      </c>
      <c r="AP47">
        <v>5.8005000000000004</v>
      </c>
      <c r="AQ47">
        <v>5.8072499999999998</v>
      </c>
      <c r="AR47">
        <v>5.8047499999999994</v>
      </c>
      <c r="AS47">
        <v>5.8094999999999999</v>
      </c>
      <c r="AT47">
        <v>5.8334999999999999</v>
      </c>
      <c r="AU47">
        <v>5.7705000000000002</v>
      </c>
      <c r="AV47">
        <v>5.7125000000000004</v>
      </c>
      <c r="AW47">
        <v>5.6702500000000002</v>
      </c>
      <c r="AX47">
        <v>5.6105</v>
      </c>
      <c r="AY47">
        <v>5.5164999999999997</v>
      </c>
    </row>
    <row r="48" spans="1:51" x14ac:dyDescent="0.25">
      <c r="A48">
        <v>2013</v>
      </c>
      <c r="B48" s="30" t="s">
        <v>63</v>
      </c>
      <c r="C48" t="s">
        <v>15</v>
      </c>
      <c r="D48">
        <v>5.8040000000000003</v>
      </c>
      <c r="E48">
        <v>5.7220000000000004</v>
      </c>
      <c r="F48">
        <v>5.7290000000000001</v>
      </c>
      <c r="G48">
        <v>5.7309999999999999</v>
      </c>
      <c r="H48">
        <v>5.7329999999999997</v>
      </c>
      <c r="I48">
        <v>5.7430000000000003</v>
      </c>
      <c r="J48">
        <v>5.74</v>
      </c>
      <c r="K48">
        <v>5.4530000000000003</v>
      </c>
      <c r="L48">
        <v>3.7389999999999999</v>
      </c>
      <c r="M48">
        <v>3.7280000000000002</v>
      </c>
      <c r="N48">
        <v>4.22</v>
      </c>
      <c r="O48">
        <v>3.9289999999999998</v>
      </c>
      <c r="P48">
        <v>4.7130000000000001</v>
      </c>
      <c r="Q48">
        <v>4.2009999999999996</v>
      </c>
      <c r="R48">
        <v>4.0970000000000004</v>
      </c>
      <c r="S48">
        <v>4.2939999999999996</v>
      </c>
      <c r="T48">
        <v>3.9180000000000001</v>
      </c>
      <c r="U48">
        <v>3.8359999999999999</v>
      </c>
      <c r="V48">
        <v>5.3129999999999997</v>
      </c>
      <c r="W48">
        <v>4.0170000000000003</v>
      </c>
      <c r="X48">
        <v>5.835</v>
      </c>
      <c r="Y48">
        <v>4.5060000000000002</v>
      </c>
      <c r="Z48">
        <v>6.0940000000000003</v>
      </c>
      <c r="AA48">
        <v>6.2830000000000004</v>
      </c>
      <c r="AB48">
        <v>5.4210000000000003</v>
      </c>
      <c r="AC48">
        <v>5.8460000000000001</v>
      </c>
      <c r="AD48">
        <v>5.9610000000000003</v>
      </c>
      <c r="AE48">
        <v>6.2489999999999997</v>
      </c>
      <c r="AF48">
        <v>6.9450000000000003</v>
      </c>
      <c r="AG48">
        <v>6.0289999999999999</v>
      </c>
      <c r="AH48">
        <v>6.9290000000000003</v>
      </c>
      <c r="AI48">
        <v>6.7539999999999996</v>
      </c>
      <c r="AJ48">
        <v>6.0880000000000001</v>
      </c>
      <c r="AK48">
        <v>6.3049999999999997</v>
      </c>
      <c r="AL48">
        <v>7.1159999999999997</v>
      </c>
      <c r="AM48">
        <v>6.7910000000000004</v>
      </c>
      <c r="AN48">
        <v>7.7270000000000003</v>
      </c>
      <c r="AO48">
        <v>6.649</v>
      </c>
      <c r="AP48">
        <v>6.4020000000000001</v>
      </c>
      <c r="AQ48">
        <v>6.1769999999999996</v>
      </c>
      <c r="AR48">
        <v>6.5350000000000001</v>
      </c>
      <c r="AS48">
        <v>6.1920000000000002</v>
      </c>
      <c r="AT48">
        <v>6.74</v>
      </c>
      <c r="AU48">
        <v>6.0209999999999999</v>
      </c>
      <c r="AV48">
        <v>5.9020000000000001</v>
      </c>
      <c r="AW48">
        <v>5.81</v>
      </c>
      <c r="AX48">
        <v>5.7530000000000001</v>
      </c>
      <c r="AY48">
        <v>5.75</v>
      </c>
    </row>
    <row r="49" spans="1:51" x14ac:dyDescent="0.25">
      <c r="A49">
        <v>2013</v>
      </c>
      <c r="B49" s="30" t="s">
        <v>63</v>
      </c>
      <c r="C49" t="s">
        <v>16</v>
      </c>
      <c r="D49">
        <v>0.02</v>
      </c>
      <c r="E49">
        <v>2.4E-2</v>
      </c>
      <c r="F49">
        <v>2.1999999999999999E-2</v>
      </c>
      <c r="G49">
        <v>1.9E-2</v>
      </c>
      <c r="H49">
        <v>2.1999999999999999E-2</v>
      </c>
      <c r="I49">
        <v>2.1000000000000001E-2</v>
      </c>
      <c r="J49">
        <v>1.4999999999999999E-2</v>
      </c>
      <c r="K49">
        <v>1.4999999999999999E-2</v>
      </c>
      <c r="L49">
        <v>1.6E-2</v>
      </c>
      <c r="M49">
        <v>1.4E-2</v>
      </c>
      <c r="N49">
        <v>1.4999999999999999E-2</v>
      </c>
      <c r="O49">
        <v>2.1999999999999999E-2</v>
      </c>
      <c r="P49">
        <v>2.3E-2</v>
      </c>
      <c r="Q49">
        <v>2.1999999999999999E-2</v>
      </c>
      <c r="R49">
        <v>2.3E-2</v>
      </c>
      <c r="S49">
        <v>2.5999999999999999E-2</v>
      </c>
      <c r="T49">
        <v>2.1999999999999999E-2</v>
      </c>
      <c r="U49">
        <v>2.8000000000000001E-2</v>
      </c>
      <c r="V49">
        <v>1.9E-2</v>
      </c>
      <c r="W49">
        <v>3.2000000000000001E-2</v>
      </c>
      <c r="X49">
        <v>2.5999999999999999E-2</v>
      </c>
      <c r="Y49">
        <v>2.1000000000000001E-2</v>
      </c>
      <c r="Z49">
        <v>2.1999999999999999E-2</v>
      </c>
      <c r="AA49">
        <v>2.1000000000000001E-2</v>
      </c>
      <c r="AB49">
        <v>2.4E-2</v>
      </c>
      <c r="AC49">
        <v>2.1999999999999999E-2</v>
      </c>
      <c r="AD49">
        <v>2.1000000000000001E-2</v>
      </c>
      <c r="AE49">
        <v>0.04</v>
      </c>
      <c r="AF49">
        <v>2.1000000000000001E-2</v>
      </c>
      <c r="AG49">
        <v>2.5999999999999999E-2</v>
      </c>
      <c r="AH49">
        <v>2.9000000000000001E-2</v>
      </c>
      <c r="AI49">
        <v>2.5999999999999999E-2</v>
      </c>
      <c r="AJ49">
        <v>2.3E-2</v>
      </c>
      <c r="AK49">
        <v>2.5999999999999999E-2</v>
      </c>
      <c r="AL49">
        <v>2.3E-2</v>
      </c>
      <c r="AM49">
        <v>2.5999999999999999E-2</v>
      </c>
      <c r="AN49">
        <v>2.8000000000000001E-2</v>
      </c>
      <c r="AO49">
        <v>2.5999999999999999E-2</v>
      </c>
      <c r="AP49">
        <v>2.4E-2</v>
      </c>
      <c r="AQ49">
        <v>4.2000000000000003E-2</v>
      </c>
      <c r="AR49">
        <v>2.5000000000000001E-2</v>
      </c>
      <c r="AS49">
        <v>3.5000000000000003E-2</v>
      </c>
      <c r="AT49">
        <v>4.1000000000000002E-2</v>
      </c>
      <c r="AU49">
        <v>2.9000000000000001E-2</v>
      </c>
      <c r="AV49">
        <v>4.4999999999999998E-2</v>
      </c>
      <c r="AW49">
        <v>2.5000000000000001E-2</v>
      </c>
      <c r="AX49">
        <v>2.5000000000000001E-2</v>
      </c>
      <c r="AY49">
        <v>2.4E-2</v>
      </c>
    </row>
    <row r="50" spans="1:51" x14ac:dyDescent="0.25">
      <c r="A50">
        <v>2013</v>
      </c>
      <c r="B50" s="30" t="s">
        <v>63</v>
      </c>
      <c r="C50" t="s">
        <v>24</v>
      </c>
      <c r="D50">
        <v>1.4532449450251694</v>
      </c>
      <c r="E50">
        <v>1.1554500957640799</v>
      </c>
      <c r="F50">
        <v>0.99390260087941917</v>
      </c>
      <c r="G50">
        <v>0.95848946985277683</v>
      </c>
      <c r="H50">
        <v>0.90843054015961033</v>
      </c>
      <c r="I50">
        <v>0.88237349180876279</v>
      </c>
      <c r="J50">
        <v>0.94112389964252274</v>
      </c>
      <c r="K50">
        <v>0.91807934840831962</v>
      </c>
      <c r="L50">
        <v>0.7682846464655978</v>
      </c>
      <c r="M50">
        <v>0.72436580124102756</v>
      </c>
      <c r="N50">
        <v>0.75177163109819045</v>
      </c>
      <c r="O50">
        <v>0.66406885775116098</v>
      </c>
      <c r="P50">
        <v>1.4228036835052087</v>
      </c>
      <c r="Q50">
        <v>0.70886757725317828</v>
      </c>
      <c r="R50">
        <v>0.72297851733649632</v>
      </c>
      <c r="S50">
        <v>0.67562579378151388</v>
      </c>
      <c r="T50">
        <v>0.66989082943812639</v>
      </c>
      <c r="U50">
        <v>0.65673075843373141</v>
      </c>
      <c r="V50">
        <v>0.84436413257283249</v>
      </c>
      <c r="W50">
        <v>0.70542576888181463</v>
      </c>
      <c r="X50">
        <v>0.7892906483172526</v>
      </c>
      <c r="Y50">
        <v>0.84072856186410638</v>
      </c>
      <c r="Z50">
        <v>1.086002020428817</v>
      </c>
      <c r="AA50">
        <v>0.98346270717114426</v>
      </c>
      <c r="AB50">
        <v>0.92278544155297026</v>
      </c>
      <c r="AC50">
        <v>1.1223423009543387</v>
      </c>
      <c r="AD50">
        <v>1.0732608655800251</v>
      </c>
      <c r="AE50">
        <v>1.2736497486756926</v>
      </c>
      <c r="AF50">
        <v>1.3215319982199045</v>
      </c>
      <c r="AG50">
        <v>1.329125311082556</v>
      </c>
      <c r="AH50">
        <v>1.2147936240235713</v>
      </c>
      <c r="AI50">
        <v>1.4716693462100285</v>
      </c>
      <c r="AJ50">
        <v>1.5320907826430545</v>
      </c>
      <c r="AK50">
        <v>1.5690508258407345</v>
      </c>
      <c r="AL50">
        <v>1.6497637746324503</v>
      </c>
      <c r="AM50">
        <v>1.9072164748078675</v>
      </c>
      <c r="AN50">
        <v>2.0086229297246789</v>
      </c>
      <c r="AO50">
        <v>2.0458295834407272</v>
      </c>
      <c r="AP50">
        <v>2.0548468800179918</v>
      </c>
      <c r="AQ50">
        <v>2.110327314572189</v>
      </c>
      <c r="AR50">
        <v>2.2478095047082074</v>
      </c>
      <c r="AS50">
        <v>2.2385559350285775</v>
      </c>
      <c r="AT50">
        <v>2.0915577182387799</v>
      </c>
      <c r="AU50">
        <v>2.0384769434905787</v>
      </c>
      <c r="AV50">
        <v>1.9189450871471534</v>
      </c>
      <c r="AW50">
        <v>1.8938753209411596</v>
      </c>
      <c r="AX50">
        <v>1.7183269824790295</v>
      </c>
      <c r="AY50">
        <v>1.5375660899218773</v>
      </c>
    </row>
    <row r="52" spans="1:51" x14ac:dyDescent="0.25">
      <c r="A52">
        <v>2013</v>
      </c>
      <c r="B52" s="30" t="s">
        <v>64</v>
      </c>
      <c r="C52" t="s">
        <v>7</v>
      </c>
      <c r="D52">
        <v>0.95818536585365854</v>
      </c>
      <c r="E52">
        <v>0.80577073170731717</v>
      </c>
      <c r="F52">
        <v>0.70121463414634144</v>
      </c>
      <c r="G52">
        <v>0.65463902439024402</v>
      </c>
      <c r="H52">
        <v>0.47393658536585365</v>
      </c>
      <c r="I52">
        <v>0.3660682926829269</v>
      </c>
      <c r="J52">
        <v>0.28786341463414639</v>
      </c>
      <c r="K52">
        <v>0.19044390243902432</v>
      </c>
      <c r="L52">
        <v>0.17964878048780489</v>
      </c>
      <c r="M52">
        <v>0.16528780487804884</v>
      </c>
      <c r="N52">
        <v>0.15614634146341458</v>
      </c>
      <c r="O52">
        <v>0.14356097560975609</v>
      </c>
      <c r="P52">
        <v>0.54112195121951234</v>
      </c>
      <c r="Q52">
        <v>0.22128292682926839</v>
      </c>
      <c r="R52">
        <v>0.37137560975609751</v>
      </c>
      <c r="S52">
        <v>0.43339024390243902</v>
      </c>
      <c r="T52">
        <v>0.6048682926829273</v>
      </c>
      <c r="U52">
        <v>0.32815121951219517</v>
      </c>
      <c r="V52">
        <v>0.50722926829268278</v>
      </c>
      <c r="W52">
        <v>0.48522926829268276</v>
      </c>
      <c r="X52">
        <v>0.40560000000000013</v>
      </c>
      <c r="Y52">
        <v>0.50085853658536561</v>
      </c>
      <c r="Z52">
        <v>0.56721463414634132</v>
      </c>
      <c r="AA52">
        <v>0.57029756097560957</v>
      </c>
      <c r="AB52">
        <v>0.51916097560975605</v>
      </c>
      <c r="AC52">
        <v>0.53364390243902438</v>
      </c>
      <c r="AD52">
        <v>0.60559024390243921</v>
      </c>
      <c r="AE52">
        <v>0.60620975609756056</v>
      </c>
      <c r="AF52">
        <v>0.60846341463414599</v>
      </c>
      <c r="AG52">
        <v>0.67493170731707308</v>
      </c>
      <c r="AH52">
        <v>0.66531707317073208</v>
      </c>
      <c r="AI52">
        <v>0.93658048780487801</v>
      </c>
      <c r="AJ52">
        <v>1.1253121951219514</v>
      </c>
      <c r="AK52">
        <v>1.2323999999999993</v>
      </c>
      <c r="AL52">
        <v>1.5418439024390245</v>
      </c>
      <c r="AM52">
        <v>1.7426731707317076</v>
      </c>
      <c r="AN52">
        <v>1.8264682926829274</v>
      </c>
      <c r="AO52">
        <v>2.0143365853658541</v>
      </c>
      <c r="AP52">
        <v>2.1017756097560989</v>
      </c>
      <c r="AQ52">
        <v>2.1523268292682918</v>
      </c>
      <c r="AR52">
        <v>2.1999609756097569</v>
      </c>
      <c r="AS52">
        <v>2.1587609756097561</v>
      </c>
      <c r="AT52">
        <v>2.076058536585367</v>
      </c>
      <c r="AU52">
        <v>1.9086731707317082</v>
      </c>
      <c r="AV52">
        <v>1.786409756097562</v>
      </c>
      <c r="AW52">
        <v>1.6165073170731714</v>
      </c>
      <c r="AX52">
        <v>1.2643804878048788</v>
      </c>
      <c r="AY52">
        <v>1.2494097560975614</v>
      </c>
    </row>
    <row r="53" spans="1:51" x14ac:dyDescent="0.25">
      <c r="A53">
        <v>2013</v>
      </c>
      <c r="B53" s="30" t="s">
        <v>64</v>
      </c>
      <c r="C53" t="s">
        <v>11</v>
      </c>
      <c r="D53">
        <v>0.156</v>
      </c>
      <c r="E53">
        <v>0.13300000000000001</v>
      </c>
      <c r="F53">
        <v>0.11700000000000001</v>
      </c>
      <c r="G53">
        <v>0.105</v>
      </c>
      <c r="H53">
        <v>0.10100000000000001</v>
      </c>
      <c r="I53">
        <v>0.10199999999999999</v>
      </c>
      <c r="J53">
        <v>9.1999999999999998E-2</v>
      </c>
      <c r="K53">
        <v>9.1999999999999998E-2</v>
      </c>
      <c r="L53">
        <v>9.0999999999999998E-2</v>
      </c>
      <c r="M53">
        <v>9.5000000000000001E-2</v>
      </c>
      <c r="N53">
        <v>0.10299999999999999</v>
      </c>
      <c r="O53">
        <v>0.107</v>
      </c>
      <c r="P53">
        <v>0.12</v>
      </c>
      <c r="Q53">
        <v>0.153</v>
      </c>
      <c r="R53">
        <v>0.218</v>
      </c>
      <c r="S53">
        <v>0.20899999999999999</v>
      </c>
      <c r="T53">
        <v>0.219</v>
      </c>
      <c r="U53">
        <v>0.14000000000000001</v>
      </c>
      <c r="V53">
        <v>0.14599999999999999</v>
      </c>
      <c r="W53">
        <v>0.18</v>
      </c>
      <c r="X53">
        <v>0.16900000000000001</v>
      </c>
      <c r="Y53">
        <v>0.14899999999999999</v>
      </c>
      <c r="Z53">
        <v>0.16800000000000001</v>
      </c>
      <c r="AA53">
        <v>0.16600000000000001</v>
      </c>
      <c r="AB53">
        <v>0.156</v>
      </c>
      <c r="AC53">
        <v>0.17299999999999999</v>
      </c>
      <c r="AD53">
        <v>0.16400000000000001</v>
      </c>
      <c r="AE53">
        <v>0.18099999999999999</v>
      </c>
      <c r="AF53">
        <v>0.189</v>
      </c>
      <c r="AG53">
        <v>0.20699999999999999</v>
      </c>
      <c r="AH53">
        <v>0.19400000000000001</v>
      </c>
      <c r="AI53">
        <v>0.29399999999999998</v>
      </c>
      <c r="AJ53">
        <v>0.44400000000000001</v>
      </c>
      <c r="AK53">
        <v>0.54400000000000004</v>
      </c>
      <c r="AL53">
        <v>0.64400000000000002</v>
      </c>
      <c r="AM53">
        <v>0.51200000000000001</v>
      </c>
      <c r="AN53">
        <v>0.62</v>
      </c>
      <c r="AO53">
        <v>0.82799999999999996</v>
      </c>
      <c r="AP53">
        <v>0.77500000000000002</v>
      </c>
      <c r="AQ53">
        <v>0.82899999999999996</v>
      </c>
      <c r="AR53">
        <v>0.81699999999999995</v>
      </c>
      <c r="AS53">
        <v>0.873</v>
      </c>
      <c r="AT53">
        <v>0.753</v>
      </c>
      <c r="AU53">
        <v>0.47499999999999998</v>
      </c>
      <c r="AV53">
        <v>0.40699999999999997</v>
      </c>
      <c r="AW53">
        <v>0.32600000000000001</v>
      </c>
      <c r="AX53">
        <v>0.20899999999999999</v>
      </c>
      <c r="AY53">
        <v>0.16600000000000001</v>
      </c>
    </row>
    <row r="54" spans="1:51" x14ac:dyDescent="0.25">
      <c r="A54">
        <v>2013</v>
      </c>
      <c r="B54" s="30" t="s">
        <v>64</v>
      </c>
      <c r="C54" t="s">
        <v>13</v>
      </c>
      <c r="D54">
        <v>3.6400000000000002E-2</v>
      </c>
      <c r="E54">
        <v>4.02E-2</v>
      </c>
      <c r="F54">
        <v>3.4000000000000002E-2</v>
      </c>
      <c r="G54">
        <v>3.8400000000000004E-2</v>
      </c>
      <c r="H54">
        <v>3.4400000000000007E-2</v>
      </c>
      <c r="I54">
        <v>3.5000000000000003E-2</v>
      </c>
      <c r="J54">
        <v>2.7200000000000002E-2</v>
      </c>
      <c r="K54">
        <v>2.7200000000000002E-2</v>
      </c>
      <c r="L54">
        <v>3.1200000000000002E-2</v>
      </c>
      <c r="M54">
        <v>2.64E-2</v>
      </c>
      <c r="N54">
        <v>3.1400000000000004E-2</v>
      </c>
      <c r="O54">
        <v>3.4200000000000001E-2</v>
      </c>
      <c r="P54">
        <v>3.6199999999999996E-2</v>
      </c>
      <c r="Q54">
        <v>3.4000000000000002E-2</v>
      </c>
      <c r="R54">
        <v>4.4199999999999996E-2</v>
      </c>
      <c r="S54">
        <v>6.0199999999999997E-2</v>
      </c>
      <c r="T54">
        <v>8.3400000000000002E-2</v>
      </c>
      <c r="U54">
        <v>5.4199999999999998E-2</v>
      </c>
      <c r="V54">
        <v>3.6400000000000009E-2</v>
      </c>
      <c r="W54">
        <v>4.9200000000000008E-2</v>
      </c>
      <c r="X54">
        <v>4.0400000000000005E-2</v>
      </c>
      <c r="Y54">
        <v>4.7199999999999999E-2</v>
      </c>
      <c r="Z54">
        <v>5.1199999999999996E-2</v>
      </c>
      <c r="AA54">
        <v>4.2400000000000007E-2</v>
      </c>
      <c r="AB54">
        <v>5.0200000000000002E-2</v>
      </c>
      <c r="AC54">
        <v>3.8199999999999998E-2</v>
      </c>
      <c r="AD54">
        <v>5.1400000000000001E-2</v>
      </c>
      <c r="AE54">
        <v>5.2400000000000002E-2</v>
      </c>
      <c r="AF54">
        <v>5.1199999999999996E-2</v>
      </c>
      <c r="AG54">
        <v>5.1199999999999996E-2</v>
      </c>
      <c r="AH54">
        <v>4.82E-2</v>
      </c>
      <c r="AI54">
        <v>5.1999999999999998E-2</v>
      </c>
      <c r="AJ54">
        <v>6.4000000000000001E-2</v>
      </c>
      <c r="AK54">
        <v>8.2200000000000009E-2</v>
      </c>
      <c r="AL54">
        <v>8.5199999999999998E-2</v>
      </c>
      <c r="AM54">
        <v>8.6399999999999991E-2</v>
      </c>
      <c r="AN54">
        <v>9.2399999999999996E-2</v>
      </c>
      <c r="AO54">
        <v>8.7999999999999995E-2</v>
      </c>
      <c r="AP54">
        <v>9.1200000000000003E-2</v>
      </c>
      <c r="AQ54">
        <v>9.0999999999999998E-2</v>
      </c>
      <c r="AR54">
        <v>0.10299999999999999</v>
      </c>
      <c r="AS54">
        <v>0.1208</v>
      </c>
      <c r="AT54">
        <v>0.13</v>
      </c>
      <c r="AU54">
        <v>0.11600000000000001</v>
      </c>
      <c r="AV54">
        <v>0.1232</v>
      </c>
      <c r="AW54">
        <v>7.0400000000000018E-2</v>
      </c>
      <c r="AX54">
        <v>5.7000000000000002E-2</v>
      </c>
      <c r="AY54">
        <v>5.3199999999999997E-2</v>
      </c>
    </row>
    <row r="55" spans="1:51" x14ac:dyDescent="0.25">
      <c r="A55">
        <v>2013</v>
      </c>
      <c r="B55" s="30" t="s">
        <v>64</v>
      </c>
      <c r="C55" t="s">
        <v>14</v>
      </c>
      <c r="D55">
        <v>4.9115999999999955</v>
      </c>
      <c r="E55">
        <v>4.1153999999999975</v>
      </c>
      <c r="F55">
        <v>3.8439999999999999</v>
      </c>
      <c r="G55">
        <v>3.7909999999999999</v>
      </c>
      <c r="H55">
        <v>3.5949999999999958</v>
      </c>
      <c r="I55">
        <v>3.3879999999999901</v>
      </c>
      <c r="J55">
        <v>1.5763999999999918</v>
      </c>
      <c r="K55">
        <v>0.17579999999999998</v>
      </c>
      <c r="L55">
        <v>0.18459999999999971</v>
      </c>
      <c r="M55">
        <v>0.1958</v>
      </c>
      <c r="N55">
        <v>0.25139999999999996</v>
      </c>
      <c r="O55">
        <v>0.18519999999999984</v>
      </c>
      <c r="P55">
        <v>4.5293999999999999</v>
      </c>
      <c r="Q55">
        <v>0.60799999999999998</v>
      </c>
      <c r="R55">
        <v>1.3267999999999984</v>
      </c>
      <c r="S55">
        <v>1.3828</v>
      </c>
      <c r="T55">
        <v>3.0991999999999997</v>
      </c>
      <c r="U55">
        <v>1.3761999999999994</v>
      </c>
      <c r="V55">
        <v>3.2515999999999994</v>
      </c>
      <c r="W55">
        <v>2.0401999999999973</v>
      </c>
      <c r="X55">
        <v>1.6043999999999996</v>
      </c>
      <c r="Y55">
        <v>1.9311999999999989</v>
      </c>
      <c r="Z55">
        <v>2.2275999999999998</v>
      </c>
      <c r="AA55">
        <v>2.6425999999999972</v>
      </c>
      <c r="AB55">
        <v>2.3797999999999977</v>
      </c>
      <c r="AC55">
        <v>2.5403999999999978</v>
      </c>
      <c r="AD55">
        <v>3.2099999999999875</v>
      </c>
      <c r="AE55">
        <v>2.8229999999999924</v>
      </c>
      <c r="AF55">
        <v>2.2783999999999995</v>
      </c>
      <c r="AG55">
        <v>3.7693999999999974</v>
      </c>
      <c r="AH55">
        <v>3.2765999999999997</v>
      </c>
      <c r="AI55">
        <v>5.510399999999998</v>
      </c>
      <c r="AJ55">
        <v>5.4407999999999959</v>
      </c>
      <c r="AK55">
        <v>5.6194000000000006</v>
      </c>
      <c r="AL55">
        <v>6.073599999999999</v>
      </c>
      <c r="AM55">
        <v>5.9375999999999998</v>
      </c>
      <c r="AN55">
        <v>5.8783999999999992</v>
      </c>
      <c r="AO55">
        <v>5.835</v>
      </c>
      <c r="AP55">
        <v>6.0827999999999971</v>
      </c>
      <c r="AQ55">
        <v>6.3558000000000003</v>
      </c>
      <c r="AR55">
        <v>5.9302000000000001</v>
      </c>
      <c r="AS55">
        <v>5.8986000000000001</v>
      </c>
      <c r="AT55">
        <v>5.9253999999999998</v>
      </c>
      <c r="AU55">
        <v>5.8075999999999999</v>
      </c>
      <c r="AV55">
        <v>5.7547999999999995</v>
      </c>
      <c r="AW55">
        <v>5.6924000000000001</v>
      </c>
      <c r="AX55">
        <v>5.5564</v>
      </c>
      <c r="AY55">
        <v>5.4821999999999997</v>
      </c>
    </row>
    <row r="56" spans="1:51" x14ac:dyDescent="0.25">
      <c r="A56">
        <v>2013</v>
      </c>
      <c r="B56" s="30" t="s">
        <v>64</v>
      </c>
      <c r="C56" t="s">
        <v>15</v>
      </c>
      <c r="D56">
        <v>5.7709999999999999</v>
      </c>
      <c r="E56">
        <v>5.7709999999999999</v>
      </c>
      <c r="F56">
        <v>5.665</v>
      </c>
      <c r="G56">
        <v>5.6059999999999999</v>
      </c>
      <c r="H56">
        <v>5.633</v>
      </c>
      <c r="I56">
        <v>5.6390000000000002</v>
      </c>
      <c r="J56">
        <v>5.6319999999999997</v>
      </c>
      <c r="K56">
        <v>5.6260000000000003</v>
      </c>
      <c r="L56">
        <v>5.593</v>
      </c>
      <c r="M56">
        <v>5.5759999999999996</v>
      </c>
      <c r="N56">
        <v>5.5730000000000004</v>
      </c>
      <c r="O56">
        <v>4.6059999999999999</v>
      </c>
      <c r="P56">
        <v>5.016</v>
      </c>
      <c r="Q56">
        <v>1.4259999999999999</v>
      </c>
      <c r="R56">
        <v>5.65</v>
      </c>
      <c r="S56">
        <v>5.4450000000000003</v>
      </c>
      <c r="T56">
        <v>3.726</v>
      </c>
      <c r="U56">
        <v>3.665</v>
      </c>
      <c r="V56">
        <v>6.02</v>
      </c>
      <c r="W56">
        <v>5.7439999999999998</v>
      </c>
      <c r="X56">
        <v>6.5919999999999996</v>
      </c>
      <c r="Y56">
        <v>5.9569999999999999</v>
      </c>
      <c r="Z56">
        <v>6.0250000000000004</v>
      </c>
      <c r="AA56">
        <v>6.3559999999999999</v>
      </c>
      <c r="AB56">
        <v>6.2750000000000004</v>
      </c>
      <c r="AC56">
        <v>6.2590000000000003</v>
      </c>
      <c r="AD56">
        <v>6.4870000000000001</v>
      </c>
      <c r="AE56">
        <v>7.0449999999999999</v>
      </c>
      <c r="AF56">
        <v>7.4160000000000004</v>
      </c>
      <c r="AG56">
        <v>7.4889999999999999</v>
      </c>
      <c r="AH56">
        <v>6.5510000000000002</v>
      </c>
      <c r="AI56">
        <v>7.2869999999999999</v>
      </c>
      <c r="AJ56">
        <v>6.734</v>
      </c>
      <c r="AK56">
        <v>7.5410000000000004</v>
      </c>
      <c r="AL56">
        <v>6.5979999999999999</v>
      </c>
      <c r="AM56">
        <v>7.3019999999999996</v>
      </c>
      <c r="AN56">
        <v>6.883</v>
      </c>
      <c r="AO56">
        <v>7.4329999999999998</v>
      </c>
      <c r="AP56">
        <v>7.2240000000000002</v>
      </c>
      <c r="AQ56">
        <v>6.867</v>
      </c>
      <c r="AR56">
        <v>7.1959999999999997</v>
      </c>
      <c r="AS56">
        <v>6.8070000000000004</v>
      </c>
      <c r="AT56">
        <v>6.7149999999999999</v>
      </c>
      <c r="AU56">
        <v>6.6769999999999996</v>
      </c>
      <c r="AV56">
        <v>6.8860000000000001</v>
      </c>
      <c r="AW56">
        <v>6.1879999999999997</v>
      </c>
      <c r="AX56">
        <v>5.8410000000000002</v>
      </c>
      <c r="AY56">
        <v>6.4269999999999996</v>
      </c>
    </row>
    <row r="57" spans="1:51" x14ac:dyDescent="0.25">
      <c r="A57">
        <v>2013</v>
      </c>
      <c r="B57" s="30" t="s">
        <v>64</v>
      </c>
      <c r="C57" t="s">
        <v>16</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2.8000000000000001E-2</v>
      </c>
      <c r="AC57">
        <v>2.3E-2</v>
      </c>
      <c r="AD57">
        <v>2.1999999999999999E-2</v>
      </c>
      <c r="AE57">
        <v>0.03</v>
      </c>
      <c r="AF57">
        <v>2.4E-2</v>
      </c>
      <c r="AG57">
        <v>2.4E-2</v>
      </c>
      <c r="AH57">
        <v>2.1999999999999999E-2</v>
      </c>
      <c r="AI57">
        <v>2.3E-2</v>
      </c>
      <c r="AJ57">
        <v>3.6999999999999998E-2</v>
      </c>
      <c r="AK57">
        <v>2.3E-2</v>
      </c>
      <c r="AL57">
        <v>3.5999999999999997E-2</v>
      </c>
      <c r="AM57">
        <v>3.9E-2</v>
      </c>
      <c r="AN57">
        <v>3.4000000000000002E-2</v>
      </c>
      <c r="AO57">
        <v>4.9000000000000002E-2</v>
      </c>
      <c r="AP57">
        <v>2.8000000000000001E-2</v>
      </c>
      <c r="AQ57">
        <v>4.5999999999999999E-2</v>
      </c>
      <c r="AR57">
        <v>5.0999999999999997E-2</v>
      </c>
      <c r="AS57">
        <v>5.1999999999999998E-2</v>
      </c>
      <c r="AT57">
        <v>6.8000000000000005E-2</v>
      </c>
      <c r="AU57">
        <v>0.06</v>
      </c>
      <c r="AV57">
        <v>4.5999999999999999E-2</v>
      </c>
      <c r="AW57">
        <v>4.1000000000000002E-2</v>
      </c>
      <c r="AX57">
        <v>3.1E-2</v>
      </c>
      <c r="AY57">
        <v>2.4E-2</v>
      </c>
    </row>
    <row r="58" spans="1:51" x14ac:dyDescent="0.25">
      <c r="A58">
        <v>2013</v>
      </c>
      <c r="B58" s="30" t="s">
        <v>64</v>
      </c>
      <c r="C58" t="s">
        <v>24</v>
      </c>
      <c r="D58">
        <v>1.6128329705711197</v>
      </c>
      <c r="E58">
        <v>1.5166913134569067</v>
      </c>
      <c r="F58">
        <v>1.4442356119158566</v>
      </c>
      <c r="G58">
        <v>1.3295203898763956</v>
      </c>
      <c r="H58">
        <v>1.0938924701061572</v>
      </c>
      <c r="I58">
        <v>0.96076051637390425</v>
      </c>
      <c r="J58">
        <v>0.79422912488879216</v>
      </c>
      <c r="K58">
        <v>0.59194147417412946</v>
      </c>
      <c r="L58">
        <v>0.56491452030892098</v>
      </c>
      <c r="M58">
        <v>0.5242506885158793</v>
      </c>
      <c r="N58">
        <v>0.4670716429581947</v>
      </c>
      <c r="O58">
        <v>0.38800035683102696</v>
      </c>
      <c r="P58">
        <v>1.3009008604734209</v>
      </c>
      <c r="Q58">
        <v>0.21068401195475769</v>
      </c>
      <c r="R58">
        <v>0.51949704219868287</v>
      </c>
      <c r="S58">
        <v>0.68230069552949912</v>
      </c>
      <c r="T58">
        <v>0.9431079082935292</v>
      </c>
      <c r="U58">
        <v>0.55390351106450308</v>
      </c>
      <c r="V58">
        <v>0.98216569481953753</v>
      </c>
      <c r="W58">
        <v>0.954090857227471</v>
      </c>
      <c r="X58">
        <v>0.86187459053154647</v>
      </c>
      <c r="Y58">
        <v>0.95256304638642464</v>
      </c>
      <c r="Z58">
        <v>1.0255027140146722</v>
      </c>
      <c r="AA58">
        <v>1.078432501839329</v>
      </c>
      <c r="AB58">
        <v>0.97332980044300321</v>
      </c>
      <c r="AC58">
        <v>1.0130306476909603</v>
      </c>
      <c r="AD58">
        <v>1.173822696762064</v>
      </c>
      <c r="AE58">
        <v>1.2155787090697034</v>
      </c>
      <c r="AF58">
        <v>1.2427138885133493</v>
      </c>
      <c r="AG58">
        <v>1.2725005124308499</v>
      </c>
      <c r="AH58">
        <v>1.1359316518167955</v>
      </c>
      <c r="AI58">
        <v>1.5219032587615977</v>
      </c>
      <c r="AJ58">
        <v>1.5318643133794358</v>
      </c>
      <c r="AK58">
        <v>1.6650950794262207</v>
      </c>
      <c r="AL58">
        <v>1.9276449349197975</v>
      </c>
      <c r="AM58">
        <v>2.1349751698772401</v>
      </c>
      <c r="AN58">
        <v>2.1366218676024942</v>
      </c>
      <c r="AO58">
        <v>2.1996134328108683</v>
      </c>
      <c r="AP58">
        <v>2.2725079624939211</v>
      </c>
      <c r="AQ58">
        <v>2.3128636683863091</v>
      </c>
      <c r="AR58">
        <v>2.3969749212245488</v>
      </c>
      <c r="AS58">
        <v>2.2713509102058977</v>
      </c>
      <c r="AT58">
        <v>2.2314303722860327</v>
      </c>
      <c r="AU58">
        <v>2.224618197141067</v>
      </c>
      <c r="AV58">
        <v>2.1667980121355441</v>
      </c>
      <c r="AW58">
        <v>2.0335407728150181</v>
      </c>
      <c r="AX58">
        <v>1.8845268042901373</v>
      </c>
      <c r="AY58">
        <v>1.8831440225612788</v>
      </c>
    </row>
    <row r="60" spans="1:51" x14ac:dyDescent="0.25">
      <c r="A60">
        <v>2013</v>
      </c>
      <c r="B60" s="30" t="s">
        <v>65</v>
      </c>
      <c r="C60" t="s">
        <v>7</v>
      </c>
      <c r="D60">
        <v>1.1959170506912435</v>
      </c>
      <c r="E60">
        <v>1.0079308755760377</v>
      </c>
      <c r="F60">
        <v>0.83276036866359493</v>
      </c>
      <c r="G60">
        <v>0.69228571428571473</v>
      </c>
      <c r="H60">
        <v>0.58150230414746562</v>
      </c>
      <c r="I60">
        <v>0.43088018433179726</v>
      </c>
      <c r="J60">
        <v>0.25771428571428567</v>
      </c>
      <c r="K60">
        <v>0.19173271889400917</v>
      </c>
      <c r="L60">
        <v>0.21894009216589855</v>
      </c>
      <c r="M60">
        <v>0.21723963133640561</v>
      </c>
      <c r="N60">
        <v>0.19614285714285712</v>
      </c>
      <c r="O60">
        <v>0.18464516129032243</v>
      </c>
      <c r="P60">
        <v>0.85749769585253444</v>
      </c>
      <c r="Q60">
        <v>0.28158525345622115</v>
      </c>
      <c r="R60">
        <v>0.39834101382488485</v>
      </c>
      <c r="S60">
        <v>0.4633963133640549</v>
      </c>
      <c r="T60">
        <v>0.64842857142857169</v>
      </c>
      <c r="U60">
        <v>0.45378341013824874</v>
      </c>
      <c r="V60">
        <v>0.53966820276497696</v>
      </c>
      <c r="W60">
        <v>0.48932718894009208</v>
      </c>
      <c r="X60">
        <v>0.50520276497695837</v>
      </c>
      <c r="Y60">
        <v>0.43748387096774161</v>
      </c>
      <c r="Z60">
        <v>0.50089400921658978</v>
      </c>
      <c r="AA60">
        <v>0.57931797235023075</v>
      </c>
      <c r="AB60">
        <v>0.6101059907834101</v>
      </c>
      <c r="AC60">
        <v>0.63589400921658978</v>
      </c>
      <c r="AD60">
        <v>0.68998156682027623</v>
      </c>
      <c r="AE60">
        <v>0.70128110599078375</v>
      </c>
      <c r="AF60">
        <v>0.69509216589861755</v>
      </c>
      <c r="AG60">
        <v>0.6171843317972352</v>
      </c>
      <c r="AH60">
        <v>0.70850230414746507</v>
      </c>
      <c r="AI60">
        <v>0.91761290322580669</v>
      </c>
      <c r="AJ60">
        <v>1.1535668202764977</v>
      </c>
      <c r="AK60">
        <v>1.3369262672811053</v>
      </c>
      <c r="AL60">
        <v>1.6225898617511527</v>
      </c>
      <c r="AM60">
        <v>1.9786129032258064</v>
      </c>
      <c r="AN60">
        <v>1.9898894009216586</v>
      </c>
      <c r="AO60">
        <v>1.8928894009216586</v>
      </c>
      <c r="AP60">
        <v>1.8548202764976967</v>
      </c>
      <c r="AQ60">
        <v>1.8787649769585248</v>
      </c>
      <c r="AR60">
        <v>1.7880967741935487</v>
      </c>
      <c r="AS60">
        <v>1.7944838709677422</v>
      </c>
      <c r="AT60">
        <v>2.0605714285714281</v>
      </c>
      <c r="AU60">
        <v>2.0121059907834109</v>
      </c>
      <c r="AV60">
        <v>1.9021751152073745</v>
      </c>
      <c r="AW60">
        <v>1.7852672811059911</v>
      </c>
      <c r="AX60">
        <v>1.563460829493089</v>
      </c>
      <c r="AY60">
        <v>1.3824516129032258</v>
      </c>
    </row>
    <row r="61" spans="1:51" x14ac:dyDescent="0.25">
      <c r="A61">
        <v>2013</v>
      </c>
      <c r="B61" s="30" t="s">
        <v>65</v>
      </c>
      <c r="C61" t="s">
        <v>11</v>
      </c>
      <c r="D61">
        <v>0.17799999999999999</v>
      </c>
      <c r="E61">
        <v>0.156</v>
      </c>
      <c r="F61">
        <v>0.13</v>
      </c>
      <c r="G61">
        <v>0.12</v>
      </c>
      <c r="H61">
        <v>0.115</v>
      </c>
      <c r="I61">
        <v>0.112</v>
      </c>
      <c r="J61">
        <v>0.104</v>
      </c>
      <c r="K61">
        <v>0.1</v>
      </c>
      <c r="L61">
        <v>0.106</v>
      </c>
      <c r="M61">
        <v>0.105</v>
      </c>
      <c r="N61">
        <v>0.112</v>
      </c>
      <c r="O61">
        <v>0.113</v>
      </c>
      <c r="P61">
        <v>0.13200000000000001</v>
      </c>
      <c r="Q61">
        <v>0.151</v>
      </c>
      <c r="R61">
        <v>0.187</v>
      </c>
      <c r="S61">
        <v>0.21299999999999999</v>
      </c>
      <c r="T61">
        <v>0.19600000000000001</v>
      </c>
      <c r="U61">
        <v>0.16200000000000001</v>
      </c>
      <c r="V61">
        <v>0.20399999999999999</v>
      </c>
      <c r="W61">
        <v>0.20399999999999999</v>
      </c>
      <c r="X61">
        <v>0.182</v>
      </c>
      <c r="Y61">
        <v>0.19</v>
      </c>
      <c r="Z61">
        <v>0.20200000000000001</v>
      </c>
      <c r="AA61">
        <v>0.249</v>
      </c>
      <c r="AB61">
        <v>0.24199999999999999</v>
      </c>
      <c r="AC61">
        <v>0.19400000000000001</v>
      </c>
      <c r="AD61">
        <v>0.21</v>
      </c>
      <c r="AE61">
        <v>0.219</v>
      </c>
      <c r="AF61">
        <v>0.23</v>
      </c>
      <c r="AG61">
        <v>0.248</v>
      </c>
      <c r="AH61">
        <v>0.25900000000000001</v>
      </c>
      <c r="AI61">
        <v>0.28999999999999998</v>
      </c>
      <c r="AJ61">
        <v>0.46600000000000003</v>
      </c>
      <c r="AK61">
        <v>0.63600000000000001</v>
      </c>
      <c r="AL61">
        <v>0.75</v>
      </c>
      <c r="AM61">
        <v>1.0389999999999999</v>
      </c>
      <c r="AN61">
        <v>0.93100000000000005</v>
      </c>
      <c r="AO61">
        <v>0.89300000000000002</v>
      </c>
      <c r="AP61">
        <v>0.83699999999999997</v>
      </c>
      <c r="AQ61">
        <v>0.89700000000000002</v>
      </c>
      <c r="AR61">
        <v>0.86299999999999999</v>
      </c>
      <c r="AS61">
        <v>0.70499999999999996</v>
      </c>
      <c r="AT61">
        <v>0.91200000000000003</v>
      </c>
      <c r="AU61">
        <v>0.77900000000000003</v>
      </c>
      <c r="AV61">
        <v>0.54600000000000004</v>
      </c>
      <c r="AW61">
        <v>0.41099999999999998</v>
      </c>
      <c r="AX61">
        <v>0.29499999999999998</v>
      </c>
      <c r="AY61">
        <v>0.222</v>
      </c>
    </row>
    <row r="62" spans="1:51" x14ac:dyDescent="0.25">
      <c r="A62">
        <v>2013</v>
      </c>
      <c r="B62" s="30" t="s">
        <v>65</v>
      </c>
      <c r="C62" t="s">
        <v>13</v>
      </c>
      <c r="D62">
        <v>4.9000000000000002E-2</v>
      </c>
      <c r="E62">
        <v>3.8800000000000001E-2</v>
      </c>
      <c r="F62">
        <v>3.5799999999999998E-2</v>
      </c>
      <c r="G62">
        <v>3.4000000000000002E-2</v>
      </c>
      <c r="H62">
        <v>3.3800000000000004E-2</v>
      </c>
      <c r="I62">
        <v>3.0800000000000001E-2</v>
      </c>
      <c r="J62">
        <v>2.98E-2</v>
      </c>
      <c r="K62">
        <v>2.6800000000000001E-2</v>
      </c>
      <c r="L62">
        <v>0.03</v>
      </c>
      <c r="M62">
        <v>2.8800000000000003E-2</v>
      </c>
      <c r="N62">
        <v>2.9000000000000001E-2</v>
      </c>
      <c r="O62">
        <v>3.2800000000000003E-2</v>
      </c>
      <c r="P62">
        <v>3.1E-2</v>
      </c>
      <c r="Q62">
        <v>0.03</v>
      </c>
      <c r="R62">
        <v>0.05</v>
      </c>
      <c r="S62">
        <v>6.2799999999999995E-2</v>
      </c>
      <c r="T62">
        <v>7.5999999999999998E-2</v>
      </c>
      <c r="U62">
        <v>5.0799999999999998E-2</v>
      </c>
      <c r="V62">
        <v>5.0200000000000002E-2</v>
      </c>
      <c r="W62">
        <v>5.5600000000000004E-2</v>
      </c>
      <c r="X62">
        <v>5.2999999999999999E-2</v>
      </c>
      <c r="Y62">
        <v>5.1999999999999998E-2</v>
      </c>
      <c r="Z62">
        <v>5.3000000000000005E-2</v>
      </c>
      <c r="AA62">
        <v>5.1999999999999998E-2</v>
      </c>
      <c r="AB62">
        <v>6.5000000000000002E-2</v>
      </c>
      <c r="AC62">
        <v>6.0000000000000005E-2</v>
      </c>
      <c r="AD62">
        <v>4.8600000000000004E-2</v>
      </c>
      <c r="AE62">
        <v>4.1800000000000004E-2</v>
      </c>
      <c r="AF62">
        <v>5.1400000000000001E-2</v>
      </c>
      <c r="AG62">
        <v>5.28E-2</v>
      </c>
      <c r="AH62">
        <v>4.6800000000000001E-2</v>
      </c>
      <c r="AI62">
        <v>6.7600000000000007E-2</v>
      </c>
      <c r="AJ62">
        <v>8.48E-2</v>
      </c>
      <c r="AK62">
        <v>9.2600000000000002E-2</v>
      </c>
      <c r="AL62">
        <v>9.1999999999999998E-2</v>
      </c>
      <c r="AM62">
        <v>9.1399999999999995E-2</v>
      </c>
      <c r="AN62">
        <v>9.0999999999999998E-2</v>
      </c>
      <c r="AO62">
        <v>9.820000000000001E-2</v>
      </c>
      <c r="AP62">
        <v>9.6600000000000005E-2</v>
      </c>
      <c r="AQ62">
        <v>0.1096</v>
      </c>
      <c r="AR62">
        <v>0.1148</v>
      </c>
      <c r="AS62">
        <v>0.1094</v>
      </c>
      <c r="AT62">
        <v>0.10579999999999999</v>
      </c>
      <c r="AU62">
        <v>0.11799999999999999</v>
      </c>
      <c r="AV62">
        <v>9.3200000000000005E-2</v>
      </c>
      <c r="AW62">
        <v>7.9600000000000004E-2</v>
      </c>
      <c r="AX62">
        <v>6.7400000000000002E-2</v>
      </c>
      <c r="AY62">
        <v>4.9200000000000008E-2</v>
      </c>
    </row>
    <row r="63" spans="1:51" x14ac:dyDescent="0.25">
      <c r="A63">
        <v>2013</v>
      </c>
      <c r="B63" s="30" t="s">
        <v>65</v>
      </c>
      <c r="C63" t="s">
        <v>14</v>
      </c>
      <c r="D63">
        <v>5.5673999999999992</v>
      </c>
      <c r="E63">
        <v>5.5489999999999995</v>
      </c>
      <c r="F63">
        <v>5.3941999999999997</v>
      </c>
      <c r="G63">
        <v>3.9135999999999966</v>
      </c>
      <c r="H63">
        <v>3.7667999999999999</v>
      </c>
      <c r="I63">
        <v>3.6425999999999998</v>
      </c>
      <c r="J63">
        <v>1.2929999999999997</v>
      </c>
      <c r="K63">
        <v>0.42879999999999974</v>
      </c>
      <c r="L63">
        <v>0.27499999999999969</v>
      </c>
      <c r="M63">
        <v>0.30579999999999952</v>
      </c>
      <c r="N63">
        <v>0.34599999999999964</v>
      </c>
      <c r="O63">
        <v>0.36559999999999948</v>
      </c>
      <c r="P63">
        <v>4.6541999999999994</v>
      </c>
      <c r="Q63">
        <v>0.74299999999999999</v>
      </c>
      <c r="R63">
        <v>1.3129999999999995</v>
      </c>
      <c r="S63">
        <v>1.4363999999999999</v>
      </c>
      <c r="T63">
        <v>3.2283999999999997</v>
      </c>
      <c r="U63">
        <v>1.7493999999999981</v>
      </c>
      <c r="V63">
        <v>3.0779999999999963</v>
      </c>
      <c r="W63">
        <v>2.4565999999999986</v>
      </c>
      <c r="X63">
        <v>2.993399999999999</v>
      </c>
      <c r="Y63">
        <v>1.4633999999999989</v>
      </c>
      <c r="Z63">
        <v>1.976999999999999</v>
      </c>
      <c r="AA63">
        <v>2.1417999999999973</v>
      </c>
      <c r="AB63">
        <v>2.9865999999999997</v>
      </c>
      <c r="AC63">
        <v>3.4237999999999964</v>
      </c>
      <c r="AD63">
        <v>3.7311999999999985</v>
      </c>
      <c r="AE63">
        <v>3.9565999999999955</v>
      </c>
      <c r="AF63">
        <v>3.6471999999999984</v>
      </c>
      <c r="AG63">
        <v>2.3247999999999998</v>
      </c>
      <c r="AH63">
        <v>3.2629999999999995</v>
      </c>
      <c r="AI63">
        <v>4.4209999999999923</v>
      </c>
      <c r="AJ63">
        <v>5.6277999999999997</v>
      </c>
      <c r="AK63">
        <v>5.9067999999999987</v>
      </c>
      <c r="AL63">
        <v>5.9381999999999993</v>
      </c>
      <c r="AM63">
        <v>5.8839999999999995</v>
      </c>
      <c r="AN63">
        <v>5.9441999999999995</v>
      </c>
      <c r="AO63">
        <v>5.8677999999999999</v>
      </c>
      <c r="AP63">
        <v>5.8066000000000004</v>
      </c>
      <c r="AQ63">
        <v>5.742</v>
      </c>
      <c r="AR63">
        <v>5.6859999999999991</v>
      </c>
      <c r="AS63">
        <v>5.7991999999999999</v>
      </c>
      <c r="AT63">
        <v>5.8765999999999998</v>
      </c>
      <c r="AU63">
        <v>5.9432</v>
      </c>
      <c r="AV63">
        <v>5.8613999999999997</v>
      </c>
      <c r="AW63">
        <v>5.7881999999999998</v>
      </c>
      <c r="AX63">
        <v>5.6592000000000002</v>
      </c>
      <c r="AY63">
        <v>5.6292</v>
      </c>
    </row>
    <row r="64" spans="1:51" x14ac:dyDescent="0.25">
      <c r="A64">
        <v>2013</v>
      </c>
      <c r="B64" s="30" t="s">
        <v>65</v>
      </c>
      <c r="C64" t="s">
        <v>15</v>
      </c>
      <c r="D64">
        <v>5.8029999999999999</v>
      </c>
      <c r="E64">
        <v>5.8040000000000003</v>
      </c>
      <c r="F64">
        <v>5.6959999999999997</v>
      </c>
      <c r="G64">
        <v>5.7089999999999996</v>
      </c>
      <c r="H64">
        <v>5.74</v>
      </c>
      <c r="I64">
        <v>5.6509999999999998</v>
      </c>
      <c r="J64">
        <v>3.8130000000000002</v>
      </c>
      <c r="K64">
        <v>3.7829999999999999</v>
      </c>
      <c r="L64">
        <v>3.8069999999999999</v>
      </c>
      <c r="M64">
        <v>3.899</v>
      </c>
      <c r="N64">
        <v>4.133</v>
      </c>
      <c r="O64">
        <v>3.798</v>
      </c>
      <c r="P64">
        <v>4.97</v>
      </c>
      <c r="Q64">
        <v>4.3390000000000004</v>
      </c>
      <c r="R64">
        <v>5.7350000000000003</v>
      </c>
      <c r="S64">
        <v>5.5620000000000003</v>
      </c>
      <c r="T64">
        <v>5.0030000000000001</v>
      </c>
      <c r="U64">
        <v>4.077</v>
      </c>
      <c r="V64">
        <v>4.0309999999999997</v>
      </c>
      <c r="W64">
        <v>6.3360000000000003</v>
      </c>
      <c r="X64">
        <v>6.1379999999999999</v>
      </c>
      <c r="Y64">
        <v>6.3179999999999996</v>
      </c>
      <c r="Z64">
        <v>5.8739999999999997</v>
      </c>
      <c r="AA64">
        <v>6.3680000000000003</v>
      </c>
      <c r="AB64">
        <v>6.532</v>
      </c>
      <c r="AC64">
        <v>6.3179999999999996</v>
      </c>
      <c r="AD64">
        <v>6.8090000000000002</v>
      </c>
      <c r="AE64">
        <v>6.5579999999999998</v>
      </c>
      <c r="AF64">
        <v>6.58</v>
      </c>
      <c r="AG64">
        <v>6.3179999999999996</v>
      </c>
      <c r="AH64">
        <v>6.774</v>
      </c>
      <c r="AI64">
        <v>6.6130000000000004</v>
      </c>
      <c r="AJ64">
        <v>6.9109999999999996</v>
      </c>
      <c r="AK64">
        <v>6.73</v>
      </c>
      <c r="AL64">
        <v>7.2460000000000004</v>
      </c>
      <c r="AM64">
        <v>6.6219999999999999</v>
      </c>
      <c r="AN64">
        <v>7.3120000000000003</v>
      </c>
      <c r="AO64">
        <v>6.7939999999999996</v>
      </c>
      <c r="AP64">
        <v>7.0330000000000004</v>
      </c>
      <c r="AQ64">
        <v>6.3460000000000001</v>
      </c>
      <c r="AR64">
        <v>6.1959999999999997</v>
      </c>
      <c r="AS64">
        <v>6.7469999999999999</v>
      </c>
      <c r="AT64">
        <v>6.8079999999999998</v>
      </c>
      <c r="AU64">
        <v>6.5430000000000001</v>
      </c>
      <c r="AV64">
        <v>6.39</v>
      </c>
      <c r="AW64">
        <v>6.1340000000000003</v>
      </c>
      <c r="AX64">
        <v>6.1260000000000003</v>
      </c>
      <c r="AY64">
        <v>6.0970000000000004</v>
      </c>
    </row>
    <row r="65" spans="1:51" x14ac:dyDescent="0.25">
      <c r="A65">
        <v>2013</v>
      </c>
      <c r="B65" s="30" t="s">
        <v>65</v>
      </c>
      <c r="C65" t="s">
        <v>16</v>
      </c>
      <c r="D65">
        <v>2.5000000000000001E-2</v>
      </c>
      <c r="E65">
        <v>2.1000000000000001E-2</v>
      </c>
      <c r="F65">
        <v>2.1999999999999999E-2</v>
      </c>
      <c r="G65">
        <v>2.1999999999999999E-2</v>
      </c>
      <c r="H65">
        <v>2.3E-2</v>
      </c>
      <c r="I65">
        <v>2.3E-2</v>
      </c>
      <c r="J65">
        <v>1.7000000000000001E-2</v>
      </c>
      <c r="K65">
        <v>1.9E-2</v>
      </c>
      <c r="L65">
        <v>1.2999999999999999E-2</v>
      </c>
      <c r="M65">
        <v>1.4999999999999999E-2</v>
      </c>
      <c r="N65">
        <v>1.2999999999999999E-2</v>
      </c>
      <c r="O65">
        <v>2.1999999999999999E-2</v>
      </c>
      <c r="P65">
        <v>2.1999999999999999E-2</v>
      </c>
      <c r="Q65">
        <v>2.1999999999999999E-2</v>
      </c>
      <c r="R65">
        <v>2.4E-2</v>
      </c>
      <c r="S65">
        <v>2.3E-2</v>
      </c>
      <c r="T65">
        <v>2.1999999999999999E-2</v>
      </c>
      <c r="U65">
        <v>2.5000000000000001E-2</v>
      </c>
      <c r="V65">
        <v>2.1999999999999999E-2</v>
      </c>
      <c r="W65">
        <v>2.9000000000000001E-2</v>
      </c>
      <c r="X65">
        <v>7.0000000000000001E-3</v>
      </c>
      <c r="Y65">
        <v>4.0000000000000001E-3</v>
      </c>
      <c r="Z65">
        <v>0.01</v>
      </c>
      <c r="AA65">
        <v>4.0000000000000001E-3</v>
      </c>
      <c r="AB65">
        <v>6.0000000000000001E-3</v>
      </c>
      <c r="AC65">
        <v>1.0999999999999999E-2</v>
      </c>
      <c r="AD65">
        <v>6.0000000000000001E-3</v>
      </c>
      <c r="AE65">
        <v>6.0000000000000001E-3</v>
      </c>
      <c r="AF65">
        <v>4.0000000000000001E-3</v>
      </c>
      <c r="AG65">
        <v>2.5999999999999999E-2</v>
      </c>
      <c r="AH65">
        <v>2.7E-2</v>
      </c>
      <c r="AI65">
        <v>2.5999999999999999E-2</v>
      </c>
      <c r="AJ65">
        <v>2.7E-2</v>
      </c>
      <c r="AK65">
        <v>2.8000000000000001E-2</v>
      </c>
      <c r="AL65">
        <v>2.1000000000000001E-2</v>
      </c>
      <c r="AM65">
        <v>4.2000000000000003E-2</v>
      </c>
      <c r="AN65">
        <v>2.1000000000000001E-2</v>
      </c>
      <c r="AO65">
        <v>5.0999999999999997E-2</v>
      </c>
      <c r="AP65">
        <v>2.9000000000000001E-2</v>
      </c>
      <c r="AQ65">
        <v>2.8000000000000001E-2</v>
      </c>
      <c r="AR65">
        <v>4.4999999999999998E-2</v>
      </c>
      <c r="AS65">
        <v>2.1999999999999999E-2</v>
      </c>
      <c r="AT65">
        <v>5.7000000000000002E-2</v>
      </c>
      <c r="AU65">
        <v>3.1E-2</v>
      </c>
      <c r="AV65">
        <v>3.5999999999999997E-2</v>
      </c>
      <c r="AW65">
        <v>3.2000000000000001E-2</v>
      </c>
      <c r="AX65">
        <v>2.5000000000000001E-2</v>
      </c>
      <c r="AY65">
        <v>2.5999999999999999E-2</v>
      </c>
    </row>
    <row r="66" spans="1:51" x14ac:dyDescent="0.25">
      <c r="A66">
        <v>2013</v>
      </c>
      <c r="B66" s="30" t="s">
        <v>65</v>
      </c>
      <c r="C66" t="s">
        <v>24</v>
      </c>
      <c r="D66">
        <v>1.8427337663993411</v>
      </c>
      <c r="E66">
        <v>1.7326715883752051</v>
      </c>
      <c r="F66">
        <v>1.5893464932620287</v>
      </c>
      <c r="G66">
        <v>1.3958929643742095</v>
      </c>
      <c r="H66">
        <v>1.2171334991921705</v>
      </c>
      <c r="I66">
        <v>0.99202138586937127</v>
      </c>
      <c r="J66">
        <v>0.62708549200704211</v>
      </c>
      <c r="K66">
        <v>0.47508345513307909</v>
      </c>
      <c r="L66">
        <v>0.58711010790297535</v>
      </c>
      <c r="M66">
        <v>0.56250292813711311</v>
      </c>
      <c r="N66">
        <v>0.49691059712426283</v>
      </c>
      <c r="O66">
        <v>0.41644220441458862</v>
      </c>
      <c r="P66">
        <v>1.5849924264465163</v>
      </c>
      <c r="Q66">
        <v>0.51200730912394932</v>
      </c>
      <c r="R66">
        <v>0.68811393047905745</v>
      </c>
      <c r="S66">
        <v>0.66050576832178121</v>
      </c>
      <c r="T66">
        <v>1.0267680305815614</v>
      </c>
      <c r="U66">
        <v>0.76422082935483948</v>
      </c>
      <c r="V66">
        <v>0.9088566792817202</v>
      </c>
      <c r="W66">
        <v>0.87201113803620156</v>
      </c>
      <c r="X66">
        <v>0.89841589776822717</v>
      </c>
      <c r="Y66">
        <v>0.74417765387418533</v>
      </c>
      <c r="Z66">
        <v>0.76832686356101121</v>
      </c>
      <c r="AA66">
        <v>0.96900431204346649</v>
      </c>
      <c r="AB66">
        <v>1.0806266541066791</v>
      </c>
      <c r="AC66">
        <v>1.1918400584076101</v>
      </c>
      <c r="AD66">
        <v>1.301602811647345</v>
      </c>
      <c r="AE66">
        <v>1.2612266403014878</v>
      </c>
      <c r="AF66">
        <v>1.2137702474885199</v>
      </c>
      <c r="AG66">
        <v>1.037138162308346</v>
      </c>
      <c r="AH66">
        <v>1.1535884356779293</v>
      </c>
      <c r="AI66">
        <v>1.4430547676458183</v>
      </c>
      <c r="AJ66">
        <v>1.5866649557663302</v>
      </c>
      <c r="AK66">
        <v>1.7226800916717024</v>
      </c>
      <c r="AL66">
        <v>1.8771999988380237</v>
      </c>
      <c r="AM66">
        <v>2.0903255788006541</v>
      </c>
      <c r="AN66">
        <v>2.158343439857958</v>
      </c>
      <c r="AO66">
        <v>2.0535806120782807</v>
      </c>
      <c r="AP66">
        <v>2.0833595642690681</v>
      </c>
      <c r="AQ66">
        <v>2.0445701203225726</v>
      </c>
      <c r="AR66">
        <v>1.9800085869713517</v>
      </c>
      <c r="AS66">
        <v>2.0534975495678687</v>
      </c>
      <c r="AT66">
        <v>2.1454715694436519</v>
      </c>
      <c r="AU66">
        <v>2.2442417907983518</v>
      </c>
      <c r="AV66">
        <v>2.2526309549486094</v>
      </c>
      <c r="AW66">
        <v>2.188289785994836</v>
      </c>
      <c r="AX66">
        <v>2.0843603689775239</v>
      </c>
      <c r="AY66">
        <v>2.0037412019422112</v>
      </c>
    </row>
    <row r="68" spans="1:51" x14ac:dyDescent="0.25">
      <c r="A68">
        <v>2014</v>
      </c>
      <c r="B68" s="30" t="s">
        <v>66</v>
      </c>
      <c r="C68" t="s">
        <v>7</v>
      </c>
      <c r="D68">
        <v>0.90023916083916045</v>
      </c>
      <c r="E68">
        <v>0.79833146853146875</v>
      </c>
      <c r="F68">
        <v>0.73325314685314757</v>
      </c>
      <c r="G68">
        <v>0.67503916083916027</v>
      </c>
      <c r="H68">
        <v>0.54206153846153871</v>
      </c>
      <c r="I68">
        <v>0.43646573426573432</v>
      </c>
      <c r="J68">
        <v>0.37614405594405592</v>
      </c>
      <c r="K68">
        <v>0.32630909090909122</v>
      </c>
      <c r="L68">
        <v>0.28315104895104887</v>
      </c>
      <c r="M68">
        <v>0.2499216783216783</v>
      </c>
      <c r="N68">
        <v>0.22638181818181821</v>
      </c>
      <c r="O68">
        <v>0.28584615384615369</v>
      </c>
      <c r="P68">
        <v>0.58889510489510544</v>
      </c>
      <c r="Q68">
        <v>0.46898881118881153</v>
      </c>
      <c r="R68">
        <v>0.56357342657342668</v>
      </c>
      <c r="S68">
        <v>0.58735804195804209</v>
      </c>
      <c r="T68">
        <v>0.66048111888111893</v>
      </c>
      <c r="U68">
        <v>0.52873566433566388</v>
      </c>
      <c r="V68">
        <v>0.51675664335664284</v>
      </c>
      <c r="W68">
        <v>0.47544895104895102</v>
      </c>
      <c r="X68">
        <v>0.4954167832167829</v>
      </c>
      <c r="Y68">
        <v>0.54316783216783238</v>
      </c>
      <c r="Z68">
        <v>0.5340797202797205</v>
      </c>
      <c r="AA68">
        <v>0.53826153846153935</v>
      </c>
      <c r="AB68">
        <v>0.53610349650349676</v>
      </c>
      <c r="AC68">
        <v>0.53173286713286683</v>
      </c>
      <c r="AD68">
        <v>0.52907972027972094</v>
      </c>
      <c r="AE68">
        <v>0.55220979020979033</v>
      </c>
      <c r="AF68">
        <v>0.55686573426573349</v>
      </c>
      <c r="AG68">
        <v>0.53331888111888159</v>
      </c>
      <c r="AH68">
        <v>0.62972307692307727</v>
      </c>
      <c r="AI68">
        <v>0.80187692307692338</v>
      </c>
      <c r="AJ68">
        <v>0.9692489510489517</v>
      </c>
      <c r="AK68">
        <v>1.0839650349650347</v>
      </c>
      <c r="AL68">
        <v>1.247704895104893</v>
      </c>
      <c r="AM68">
        <v>1.479142657342656</v>
      </c>
      <c r="AN68">
        <v>1.6234111888111875</v>
      </c>
      <c r="AO68">
        <v>1.6182055944055938</v>
      </c>
      <c r="AP68">
        <v>1.6516083916083943</v>
      </c>
      <c r="AQ68">
        <v>1.7637790209790212</v>
      </c>
      <c r="AR68">
        <v>1.788730069930071</v>
      </c>
      <c r="AS68">
        <v>1.7370587412587413</v>
      </c>
      <c r="AT68">
        <v>1.7542335664335684</v>
      </c>
      <c r="AU68">
        <v>1.6440895104895099</v>
      </c>
      <c r="AV68">
        <v>1.5764685314685298</v>
      </c>
      <c r="AW68">
        <v>1.4703846153846141</v>
      </c>
      <c r="AX68">
        <v>1.2574531468531478</v>
      </c>
      <c r="AY68">
        <v>1.058573426573427</v>
      </c>
    </row>
    <row r="69" spans="1:51" x14ac:dyDescent="0.25">
      <c r="A69">
        <v>2014</v>
      </c>
      <c r="B69" s="30" t="s">
        <v>66</v>
      </c>
      <c r="C69" t="s">
        <v>11</v>
      </c>
      <c r="D69">
        <v>0.14399999999999999</v>
      </c>
      <c r="E69">
        <v>0.129</v>
      </c>
      <c r="F69">
        <v>0.11799999999999999</v>
      </c>
      <c r="G69">
        <v>0.111</v>
      </c>
      <c r="H69">
        <v>0.107</v>
      </c>
      <c r="I69">
        <v>0.104</v>
      </c>
      <c r="J69">
        <v>0.1</v>
      </c>
      <c r="K69">
        <v>9.5000000000000001E-2</v>
      </c>
      <c r="L69">
        <v>9.7000000000000003E-2</v>
      </c>
      <c r="M69">
        <v>9.9000000000000005E-2</v>
      </c>
      <c r="N69">
        <v>0.106</v>
      </c>
      <c r="O69">
        <v>0.12</v>
      </c>
      <c r="P69">
        <v>0.14299999999999999</v>
      </c>
      <c r="Q69">
        <v>0.182</v>
      </c>
      <c r="R69">
        <v>0.26900000000000002</v>
      </c>
      <c r="S69">
        <v>0.30299999999999999</v>
      </c>
      <c r="T69">
        <v>0.3</v>
      </c>
      <c r="U69">
        <v>0.19</v>
      </c>
      <c r="V69">
        <v>0.17399999999999999</v>
      </c>
      <c r="W69">
        <v>0.161</v>
      </c>
      <c r="X69">
        <v>0.151</v>
      </c>
      <c r="Y69">
        <v>0.156</v>
      </c>
      <c r="Z69">
        <v>0.16</v>
      </c>
      <c r="AA69">
        <v>0.159</v>
      </c>
      <c r="AB69">
        <v>0.157</v>
      </c>
      <c r="AC69">
        <v>0.16</v>
      </c>
      <c r="AD69">
        <v>0.17</v>
      </c>
      <c r="AE69">
        <v>0.18</v>
      </c>
      <c r="AF69">
        <v>0.17399999999999999</v>
      </c>
      <c r="AG69">
        <v>0.191</v>
      </c>
      <c r="AH69">
        <v>0.191</v>
      </c>
      <c r="AI69">
        <v>0.24</v>
      </c>
      <c r="AJ69">
        <v>0.32600000000000001</v>
      </c>
      <c r="AK69">
        <v>0.4</v>
      </c>
      <c r="AL69">
        <v>0.51600000000000001</v>
      </c>
      <c r="AM69">
        <v>0.54800000000000004</v>
      </c>
      <c r="AN69">
        <v>0.59399999999999997</v>
      </c>
      <c r="AO69">
        <v>0.59399999999999997</v>
      </c>
      <c r="AP69">
        <v>0.60399999999999998</v>
      </c>
      <c r="AQ69">
        <v>0.60599999999999998</v>
      </c>
      <c r="AR69">
        <v>0.53600000000000003</v>
      </c>
      <c r="AS69">
        <v>0.51600000000000001</v>
      </c>
      <c r="AT69">
        <v>0.52600000000000002</v>
      </c>
      <c r="AU69">
        <v>0.44</v>
      </c>
      <c r="AV69">
        <v>0.4</v>
      </c>
      <c r="AW69">
        <v>0.30099999999999999</v>
      </c>
      <c r="AX69">
        <v>0.23499999999999999</v>
      </c>
      <c r="AY69">
        <v>0.17799999999999999</v>
      </c>
    </row>
    <row r="70" spans="1:51" x14ac:dyDescent="0.25">
      <c r="A70">
        <v>2014</v>
      </c>
      <c r="B70" s="30" t="s">
        <v>66</v>
      </c>
      <c r="C70" t="s">
        <v>13</v>
      </c>
      <c r="D70">
        <v>4.2700000000000002E-2</v>
      </c>
      <c r="E70">
        <v>3.6700000000000003E-2</v>
      </c>
      <c r="F70">
        <v>3.9E-2</v>
      </c>
      <c r="G70">
        <v>3.6999999999999998E-2</v>
      </c>
      <c r="H70">
        <v>3.6700000000000003E-2</v>
      </c>
      <c r="I70">
        <v>3.5999999999999997E-2</v>
      </c>
      <c r="J70">
        <v>3.5000000000000003E-2</v>
      </c>
      <c r="K70">
        <v>3.3000000000000002E-2</v>
      </c>
      <c r="L70">
        <v>3.1700000000000006E-2</v>
      </c>
      <c r="M70">
        <v>3.2000000000000001E-2</v>
      </c>
      <c r="N70">
        <v>3.3000000000000002E-2</v>
      </c>
      <c r="O70">
        <v>3.5000000000000003E-2</v>
      </c>
      <c r="P70">
        <v>4.2999999999999997E-2</v>
      </c>
      <c r="Q70">
        <v>4.1700000000000008E-2</v>
      </c>
      <c r="R70">
        <v>5.1400000000000008E-2</v>
      </c>
      <c r="S70">
        <v>5.5700000000000006E-2</v>
      </c>
      <c r="T70">
        <v>5.8999999999999997E-2</v>
      </c>
      <c r="U70">
        <v>4.9000000000000002E-2</v>
      </c>
      <c r="V70">
        <v>4.2000000000000003E-2</v>
      </c>
      <c r="W70">
        <v>4.1700000000000008E-2</v>
      </c>
      <c r="X70">
        <v>3.9E-2</v>
      </c>
      <c r="Y70">
        <v>3.5999999999999997E-2</v>
      </c>
      <c r="Z70">
        <v>3.6999999999999998E-2</v>
      </c>
      <c r="AA70">
        <v>3.6999999999999998E-2</v>
      </c>
      <c r="AB70">
        <v>3.9700000000000006E-2</v>
      </c>
      <c r="AC70">
        <v>4.0700000000000007E-2</v>
      </c>
      <c r="AD70">
        <v>4.1700000000000008E-2</v>
      </c>
      <c r="AE70">
        <v>3.8700000000000005E-2</v>
      </c>
      <c r="AF70">
        <v>4.1000000000000002E-2</v>
      </c>
      <c r="AG70">
        <v>4.2999999999999997E-2</v>
      </c>
      <c r="AH70">
        <v>4.7E-2</v>
      </c>
      <c r="AI70">
        <v>5.3999999999999999E-2</v>
      </c>
      <c r="AJ70">
        <v>5.7700000000000008E-2</v>
      </c>
      <c r="AK70">
        <v>6.3E-2</v>
      </c>
      <c r="AL70">
        <v>7.4700000000000003E-2</v>
      </c>
      <c r="AM70">
        <v>8.77E-2</v>
      </c>
      <c r="AN70">
        <v>0.11070000000000001</v>
      </c>
      <c r="AO70">
        <v>0.121</v>
      </c>
      <c r="AP70">
        <v>0.11410000000000001</v>
      </c>
      <c r="AQ70">
        <v>0.11510000000000001</v>
      </c>
      <c r="AR70">
        <v>0.11470000000000001</v>
      </c>
      <c r="AS70">
        <v>0.12</v>
      </c>
      <c r="AT70">
        <v>0.11170000000000001</v>
      </c>
      <c r="AU70">
        <v>0.104</v>
      </c>
      <c r="AV70">
        <v>7.9700000000000007E-2</v>
      </c>
      <c r="AW70">
        <v>0.06</v>
      </c>
      <c r="AX70">
        <v>0.05</v>
      </c>
      <c r="AY70">
        <v>4.7E-2</v>
      </c>
    </row>
    <row r="71" spans="1:51" x14ac:dyDescent="0.25">
      <c r="A71">
        <v>2014</v>
      </c>
      <c r="B71" s="30" t="s">
        <v>66</v>
      </c>
      <c r="C71" t="s">
        <v>14</v>
      </c>
      <c r="D71">
        <v>5.4805999999999999</v>
      </c>
      <c r="E71">
        <v>5.3831999999999978</v>
      </c>
      <c r="F71">
        <v>5.4267999999999983</v>
      </c>
      <c r="G71">
        <v>5.4045999999999994</v>
      </c>
      <c r="H71">
        <v>4.8235999999999928</v>
      </c>
      <c r="I71">
        <v>2.8730999999999876</v>
      </c>
      <c r="J71">
        <v>1.7642999999999995</v>
      </c>
      <c r="K71">
        <v>1.5840000000000001</v>
      </c>
      <c r="L71">
        <v>1.2325999999999935</v>
      </c>
      <c r="M71">
        <v>0.64469999999999683</v>
      </c>
      <c r="N71">
        <v>0.68230000000000002</v>
      </c>
      <c r="O71">
        <v>1.4871999999999994</v>
      </c>
      <c r="P71">
        <v>4.0043999999999995</v>
      </c>
      <c r="Q71">
        <v>1.7406999999999997</v>
      </c>
      <c r="R71">
        <v>2.051099999999999</v>
      </c>
      <c r="S71">
        <v>2.2092999999999994</v>
      </c>
      <c r="T71">
        <v>2.9638999999999993</v>
      </c>
      <c r="U71">
        <v>2.232899999999999</v>
      </c>
      <c r="V71">
        <v>2.0918999999999985</v>
      </c>
      <c r="W71">
        <v>1.7094999999999989</v>
      </c>
      <c r="X71">
        <v>2.0696999999999997</v>
      </c>
      <c r="Y71">
        <v>2.4235999999999978</v>
      </c>
      <c r="Z71">
        <v>2.2164999999999977</v>
      </c>
      <c r="AA71">
        <v>2.1847999999999983</v>
      </c>
      <c r="AB71">
        <v>2.028899999999997</v>
      </c>
      <c r="AC71">
        <v>2.0725999999999987</v>
      </c>
      <c r="AD71">
        <v>2.0252999999999952</v>
      </c>
      <c r="AE71">
        <v>1.9864999999999988</v>
      </c>
      <c r="AF71">
        <v>2.4060999999999995</v>
      </c>
      <c r="AG71">
        <v>2.2187999999999968</v>
      </c>
      <c r="AH71">
        <v>3.4588999999999945</v>
      </c>
      <c r="AI71">
        <v>5.4302999999999972</v>
      </c>
      <c r="AJ71">
        <v>5.5655999999999999</v>
      </c>
      <c r="AK71">
        <v>5.7713999999999972</v>
      </c>
      <c r="AL71">
        <v>5.9226000000000001</v>
      </c>
      <c r="AM71">
        <v>6.0570999999999993</v>
      </c>
      <c r="AN71">
        <v>5.9449999999999994</v>
      </c>
      <c r="AO71">
        <v>6.0503</v>
      </c>
      <c r="AP71">
        <v>6.0940999999999992</v>
      </c>
      <c r="AQ71">
        <v>6.1648999999999994</v>
      </c>
      <c r="AR71">
        <v>6.1283999999999983</v>
      </c>
      <c r="AS71">
        <v>5.8893000000000004</v>
      </c>
      <c r="AT71">
        <v>5.8624999999999998</v>
      </c>
      <c r="AU71">
        <v>5.8624000000000001</v>
      </c>
      <c r="AV71">
        <v>5.8255999999999997</v>
      </c>
      <c r="AW71">
        <v>5.7305000000000001</v>
      </c>
      <c r="AX71">
        <v>5.6124999999999998</v>
      </c>
      <c r="AY71">
        <v>5.5358999999999998</v>
      </c>
    </row>
    <row r="72" spans="1:51" x14ac:dyDescent="0.25">
      <c r="A72">
        <v>2014</v>
      </c>
      <c r="B72" s="30" t="s">
        <v>66</v>
      </c>
      <c r="C72" t="s">
        <v>15</v>
      </c>
      <c r="D72">
        <v>6.1040000000000001</v>
      </c>
      <c r="E72">
        <v>6.2080000000000002</v>
      </c>
      <c r="F72">
        <v>6.0739999999999998</v>
      </c>
      <c r="G72">
        <v>5.8239999999999998</v>
      </c>
      <c r="H72">
        <v>6.5659999999999998</v>
      </c>
      <c r="I72">
        <v>6.306</v>
      </c>
      <c r="J72">
        <v>5.8140000000000001</v>
      </c>
      <c r="K72">
        <v>5.7729999999999997</v>
      </c>
      <c r="L72">
        <v>6.383</v>
      </c>
      <c r="M72">
        <v>6.3440000000000003</v>
      </c>
      <c r="N72">
        <v>6.2309999999999999</v>
      </c>
      <c r="O72">
        <v>5.008</v>
      </c>
      <c r="P72">
        <v>5.3410000000000002</v>
      </c>
      <c r="Q72">
        <v>7.1870000000000003</v>
      </c>
      <c r="R72">
        <v>7.2610000000000001</v>
      </c>
      <c r="S72">
        <v>7.1609999999999996</v>
      </c>
      <c r="T72">
        <v>5.99</v>
      </c>
      <c r="U72">
        <v>6.2510000000000003</v>
      </c>
      <c r="V72">
        <v>6.4729999999999999</v>
      </c>
      <c r="W72">
        <v>7.0419999999999998</v>
      </c>
      <c r="X72">
        <v>6.5359999999999996</v>
      </c>
      <c r="Y72">
        <v>6.7809999999999997</v>
      </c>
      <c r="Z72">
        <v>6.6</v>
      </c>
      <c r="AA72">
        <v>7.0449999999999999</v>
      </c>
      <c r="AB72">
        <v>7.5490000000000004</v>
      </c>
      <c r="AC72">
        <v>6.907</v>
      </c>
      <c r="AD72">
        <v>6.5350000000000001</v>
      </c>
      <c r="AE72">
        <v>7.6639999999999997</v>
      </c>
      <c r="AF72">
        <v>7.0449999999999999</v>
      </c>
      <c r="AG72">
        <v>7.0010000000000003</v>
      </c>
      <c r="AH72">
        <v>7.0720000000000001</v>
      </c>
      <c r="AI72">
        <v>7.54</v>
      </c>
      <c r="AJ72">
        <v>7.4269999999999996</v>
      </c>
      <c r="AK72">
        <v>7.1749999999999998</v>
      </c>
      <c r="AL72">
        <v>8.5990000000000002</v>
      </c>
      <c r="AM72">
        <v>8.3510000000000009</v>
      </c>
      <c r="AN72">
        <v>8.0429999999999993</v>
      </c>
      <c r="AO72">
        <v>7.4969999999999999</v>
      </c>
      <c r="AP72">
        <v>8.1</v>
      </c>
      <c r="AQ72">
        <v>8.36</v>
      </c>
      <c r="AR72">
        <v>7.9740000000000002</v>
      </c>
      <c r="AS72">
        <v>7.2469999999999999</v>
      </c>
      <c r="AT72">
        <v>7.2270000000000003</v>
      </c>
      <c r="AU72">
        <v>7.5869999999999997</v>
      </c>
      <c r="AV72">
        <v>7.4119999999999999</v>
      </c>
      <c r="AW72">
        <v>7.56</v>
      </c>
      <c r="AX72">
        <v>7.4960000000000004</v>
      </c>
      <c r="AY72">
        <v>6.24</v>
      </c>
    </row>
    <row r="73" spans="1:51" x14ac:dyDescent="0.25">
      <c r="A73">
        <v>2014</v>
      </c>
      <c r="B73" s="30" t="s">
        <v>66</v>
      </c>
      <c r="C73" t="s">
        <v>16</v>
      </c>
      <c r="D73">
        <v>0</v>
      </c>
      <c r="E73">
        <v>0</v>
      </c>
      <c r="F73">
        <v>0</v>
      </c>
      <c r="G73">
        <v>0</v>
      </c>
      <c r="H73">
        <v>0</v>
      </c>
      <c r="I73">
        <v>2E-3</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2E-3</v>
      </c>
      <c r="AH73">
        <v>0</v>
      </c>
      <c r="AI73">
        <v>0</v>
      </c>
      <c r="AJ73">
        <v>0</v>
      </c>
      <c r="AK73">
        <v>0</v>
      </c>
      <c r="AL73">
        <v>0</v>
      </c>
      <c r="AM73">
        <v>0</v>
      </c>
      <c r="AN73">
        <v>0</v>
      </c>
      <c r="AO73">
        <v>0</v>
      </c>
      <c r="AP73">
        <v>0</v>
      </c>
      <c r="AQ73">
        <v>0</v>
      </c>
      <c r="AR73">
        <v>0</v>
      </c>
      <c r="AS73">
        <v>0</v>
      </c>
      <c r="AT73">
        <v>0</v>
      </c>
      <c r="AU73">
        <v>2.5000000000000001E-2</v>
      </c>
      <c r="AV73">
        <v>2.7E-2</v>
      </c>
      <c r="AW73">
        <v>2.1999999999999999E-2</v>
      </c>
      <c r="AX73">
        <v>2.5000000000000001E-2</v>
      </c>
      <c r="AY73">
        <v>2.5000000000000001E-2</v>
      </c>
    </row>
    <row r="74" spans="1:51" x14ac:dyDescent="0.25">
      <c r="A74">
        <v>2014</v>
      </c>
      <c r="B74" s="30" t="s">
        <v>66</v>
      </c>
      <c r="C74" t="s">
        <v>24</v>
      </c>
      <c r="D74">
        <v>1.679430180518793</v>
      </c>
      <c r="E74">
        <v>1.5637415378692354</v>
      </c>
      <c r="F74">
        <v>1.5556334237191565</v>
      </c>
      <c r="G74">
        <v>1.4836341410774838</v>
      </c>
      <c r="H74">
        <v>1.3011702313677609</v>
      </c>
      <c r="I74">
        <v>1.1473704780410885</v>
      </c>
      <c r="J74">
        <v>1.0704861380026349</v>
      </c>
      <c r="K74">
        <v>0.9445668302274749</v>
      </c>
      <c r="L74">
        <v>0.82005685709037512</v>
      </c>
      <c r="M74">
        <v>0.70925673370458897</v>
      </c>
      <c r="N74">
        <v>0.55797371599044432</v>
      </c>
      <c r="O74">
        <v>0.6120918065613653</v>
      </c>
      <c r="P74">
        <v>1.1354978135160871</v>
      </c>
      <c r="Q74">
        <v>0.86986133985533287</v>
      </c>
      <c r="R74">
        <v>0.83081022424175166</v>
      </c>
      <c r="S74">
        <v>0.89837285867007344</v>
      </c>
      <c r="T74">
        <v>1.0484484378088623</v>
      </c>
      <c r="U74">
        <v>0.94909026103222638</v>
      </c>
      <c r="V74">
        <v>0.97545833345276522</v>
      </c>
      <c r="W74">
        <v>0.99786242469031972</v>
      </c>
      <c r="X74">
        <v>1.0492413277523858</v>
      </c>
      <c r="Y74">
        <v>1.1575338412511547</v>
      </c>
      <c r="Z74">
        <v>1.0823334324051372</v>
      </c>
      <c r="AA74">
        <v>1.0645551641921969</v>
      </c>
      <c r="AB74">
        <v>1.0830365680626242</v>
      </c>
      <c r="AC74">
        <v>1.0919268965034223</v>
      </c>
      <c r="AD74">
        <v>1.0420997162295698</v>
      </c>
      <c r="AE74">
        <v>1.1118819036620449</v>
      </c>
      <c r="AF74">
        <v>1.0920025222306551</v>
      </c>
      <c r="AG74">
        <v>1.0111673796167424</v>
      </c>
      <c r="AH74">
        <v>1.2300665448335755</v>
      </c>
      <c r="AI74">
        <v>1.4255837583452413</v>
      </c>
      <c r="AJ74">
        <v>1.5670796143682366</v>
      </c>
      <c r="AK74">
        <v>1.6401579218415696</v>
      </c>
      <c r="AL74">
        <v>1.7559502071180644</v>
      </c>
      <c r="AM74">
        <v>1.9633201390542285</v>
      </c>
      <c r="AN74">
        <v>2.0595741221380011</v>
      </c>
      <c r="AO74">
        <v>2.067411447565791</v>
      </c>
      <c r="AP74">
        <v>2.0873344394500726</v>
      </c>
      <c r="AQ74">
        <v>2.1903832924642677</v>
      </c>
      <c r="AR74">
        <v>2.2579165847715448</v>
      </c>
      <c r="AS74">
        <v>2.1658968738731117</v>
      </c>
      <c r="AT74">
        <v>2.147970724308216</v>
      </c>
      <c r="AU74">
        <v>2.1681241592971365</v>
      </c>
      <c r="AV74">
        <v>2.156078249374481</v>
      </c>
      <c r="AW74">
        <v>2.115284741290822</v>
      </c>
      <c r="AX74">
        <v>1.9534315569253058</v>
      </c>
      <c r="AY74">
        <v>1.7995610882927384</v>
      </c>
    </row>
    <row r="76" spans="1:51" x14ac:dyDescent="0.25">
      <c r="A76">
        <v>2014</v>
      </c>
      <c r="B76" s="30" t="s">
        <v>67</v>
      </c>
      <c r="C76" t="s">
        <v>7</v>
      </c>
      <c r="D76">
        <v>0.81172717508056003</v>
      </c>
      <c r="E76">
        <v>0.75247046186895894</v>
      </c>
      <c r="F76">
        <v>0.69652810597923354</v>
      </c>
      <c r="G76">
        <v>0.60103723594701031</v>
      </c>
      <c r="H76">
        <v>0.50928607232366696</v>
      </c>
      <c r="I76">
        <v>0.42936269244539937</v>
      </c>
      <c r="J76">
        <v>0.37391335481561172</v>
      </c>
      <c r="K76">
        <v>0.3038156104547079</v>
      </c>
      <c r="L76">
        <v>0.26909631220909408</v>
      </c>
      <c r="M76">
        <v>0.22764232008592894</v>
      </c>
      <c r="N76">
        <v>0.22784461152882185</v>
      </c>
      <c r="O76">
        <v>0.31993412101682717</v>
      </c>
      <c r="P76">
        <v>0.40502040816326496</v>
      </c>
      <c r="Q76">
        <v>0.43639455782312919</v>
      </c>
      <c r="R76">
        <v>0.50134837092731832</v>
      </c>
      <c r="S76">
        <v>0.58125241675617689</v>
      </c>
      <c r="T76">
        <v>0.54524668814894395</v>
      </c>
      <c r="U76">
        <v>0.50713032581453699</v>
      </c>
      <c r="V76">
        <v>0.54105155746509181</v>
      </c>
      <c r="W76">
        <v>0.56464804869316132</v>
      </c>
      <c r="X76">
        <v>0.53934013605441944</v>
      </c>
      <c r="Y76">
        <v>0.51834944504117297</v>
      </c>
      <c r="Z76">
        <v>0.52430540637307488</v>
      </c>
      <c r="AA76">
        <v>0.52365270318653778</v>
      </c>
      <c r="AB76">
        <v>0.53259541711421277</v>
      </c>
      <c r="AC76">
        <v>0.55348800572860746</v>
      </c>
      <c r="AD76">
        <v>0.55656856426781098</v>
      </c>
      <c r="AE76">
        <v>0.55245327604726147</v>
      </c>
      <c r="AF76">
        <v>0.54656820622986058</v>
      </c>
      <c r="AG76">
        <v>0.52070963122091007</v>
      </c>
      <c r="AH76">
        <v>0.51734121016827794</v>
      </c>
      <c r="AI76">
        <v>0.62409058360186165</v>
      </c>
      <c r="AJ76">
        <v>0.7654271392767642</v>
      </c>
      <c r="AK76">
        <v>0.91410490511994302</v>
      </c>
      <c r="AL76">
        <v>1.1168628714643729</v>
      </c>
      <c r="AM76">
        <v>1.3083290368779117</v>
      </c>
      <c r="AN76">
        <v>1.4203580379520233</v>
      </c>
      <c r="AO76">
        <v>1.5094733261725761</v>
      </c>
      <c r="AP76">
        <v>1.5636004296455428</v>
      </c>
      <c r="AQ76">
        <v>1.6410236305048358</v>
      </c>
      <c r="AR76">
        <v>1.655929466523451</v>
      </c>
      <c r="AS76">
        <v>1.5796448263515963</v>
      </c>
      <c r="AT76">
        <v>1.5352953813104186</v>
      </c>
      <c r="AU76">
        <v>1.3922878625134238</v>
      </c>
      <c r="AV76">
        <v>1.3229527389903335</v>
      </c>
      <c r="AW76">
        <v>1.16971356963838</v>
      </c>
      <c r="AX76">
        <v>1.003069459362691</v>
      </c>
      <c r="AY76">
        <v>0.88408557107053487</v>
      </c>
    </row>
    <row r="77" spans="1:51" x14ac:dyDescent="0.25">
      <c r="A77">
        <v>2014</v>
      </c>
      <c r="B77" s="30" t="s">
        <v>67</v>
      </c>
      <c r="C77" t="s">
        <v>11</v>
      </c>
      <c r="D77">
        <v>0.13200000000000001</v>
      </c>
      <c r="E77">
        <v>0.11700000000000001</v>
      </c>
      <c r="F77">
        <v>0.106</v>
      </c>
      <c r="G77">
        <v>0.10299999999999999</v>
      </c>
      <c r="H77">
        <v>9.8000000000000004E-2</v>
      </c>
      <c r="I77">
        <v>9.5000000000000001E-2</v>
      </c>
      <c r="J77">
        <v>9.0999999999999998E-2</v>
      </c>
      <c r="K77">
        <v>0.09</v>
      </c>
      <c r="L77">
        <v>8.8999999999999996E-2</v>
      </c>
      <c r="M77">
        <v>9.0999999999999998E-2</v>
      </c>
      <c r="N77">
        <v>9.9000000000000005E-2</v>
      </c>
      <c r="O77">
        <v>0.11899999999999999</v>
      </c>
      <c r="P77">
        <v>0.14199999999999999</v>
      </c>
      <c r="Q77">
        <v>0.17</v>
      </c>
      <c r="R77">
        <v>0.217</v>
      </c>
      <c r="S77">
        <v>0.251</v>
      </c>
      <c r="T77">
        <v>0.22900000000000001</v>
      </c>
      <c r="U77">
        <v>0.19800000000000001</v>
      </c>
      <c r="V77">
        <v>0.191</v>
      </c>
      <c r="W77">
        <v>0.189</v>
      </c>
      <c r="X77">
        <v>0.17299999999999999</v>
      </c>
      <c r="Y77">
        <v>0.16800000000000001</v>
      </c>
      <c r="Z77">
        <v>0.16400000000000001</v>
      </c>
      <c r="AA77">
        <v>0.161</v>
      </c>
      <c r="AB77">
        <v>0.16900000000000001</v>
      </c>
      <c r="AC77">
        <v>0.17199999999999999</v>
      </c>
      <c r="AD77">
        <v>0.17199999999999999</v>
      </c>
      <c r="AE77">
        <v>0.16700000000000001</v>
      </c>
      <c r="AF77">
        <v>0.16700000000000001</v>
      </c>
      <c r="AG77">
        <v>0.16800000000000001</v>
      </c>
      <c r="AH77">
        <v>0.17299999999999999</v>
      </c>
      <c r="AI77">
        <v>0.20399999999999999</v>
      </c>
      <c r="AJ77">
        <v>0.25900000000000001</v>
      </c>
      <c r="AK77">
        <v>0.33300000000000002</v>
      </c>
      <c r="AL77">
        <v>0.41099999999999998</v>
      </c>
      <c r="AM77">
        <v>0.48099999999999998</v>
      </c>
      <c r="AN77">
        <v>0.52100000000000002</v>
      </c>
      <c r="AO77">
        <v>0.55200000000000005</v>
      </c>
      <c r="AP77">
        <v>0.55300000000000005</v>
      </c>
      <c r="AQ77">
        <v>0.54900000000000004</v>
      </c>
      <c r="AR77">
        <v>0.5</v>
      </c>
      <c r="AS77">
        <v>0.45600000000000002</v>
      </c>
      <c r="AT77">
        <v>0.42199999999999999</v>
      </c>
      <c r="AU77">
        <v>0.371</v>
      </c>
      <c r="AV77">
        <v>0.32600000000000001</v>
      </c>
      <c r="AW77">
        <v>0.254</v>
      </c>
      <c r="AX77">
        <v>0.19</v>
      </c>
      <c r="AY77">
        <v>0.154</v>
      </c>
    </row>
    <row r="78" spans="1:51" x14ac:dyDescent="0.25">
      <c r="A78">
        <v>2014</v>
      </c>
      <c r="B78" s="30" t="s">
        <v>67</v>
      </c>
      <c r="C78" t="s">
        <v>13</v>
      </c>
      <c r="D78">
        <v>3.9E-2</v>
      </c>
      <c r="E78">
        <v>3.6999999999999998E-2</v>
      </c>
      <c r="F78">
        <v>3.5999999999999997E-2</v>
      </c>
      <c r="G78">
        <v>3.6999999999999998E-2</v>
      </c>
      <c r="H78">
        <v>3.3000000000000002E-2</v>
      </c>
      <c r="I78">
        <v>3.3000000000000002E-2</v>
      </c>
      <c r="J78">
        <v>3.4000000000000002E-2</v>
      </c>
      <c r="K78">
        <v>3.3000000000000002E-2</v>
      </c>
      <c r="L78">
        <v>3.3000000000000002E-2</v>
      </c>
      <c r="M78">
        <v>3.2000000000000001E-2</v>
      </c>
      <c r="N78">
        <v>3.3000000000000002E-2</v>
      </c>
      <c r="O78">
        <v>3.6999999999999998E-2</v>
      </c>
      <c r="P78">
        <v>4.2000000000000003E-2</v>
      </c>
      <c r="Q78">
        <v>4.4999999999999998E-2</v>
      </c>
      <c r="R78">
        <v>4.3999999999999997E-2</v>
      </c>
      <c r="S78">
        <v>4.5999999999999999E-2</v>
      </c>
      <c r="T78">
        <v>4.1000000000000002E-2</v>
      </c>
      <c r="U78">
        <v>3.7999999999999999E-2</v>
      </c>
      <c r="V78">
        <v>3.7999999999999999E-2</v>
      </c>
      <c r="W78">
        <v>3.7999999999999999E-2</v>
      </c>
      <c r="X78">
        <v>3.5000000000000003E-2</v>
      </c>
      <c r="Y78">
        <v>3.5000000000000003E-2</v>
      </c>
      <c r="Z78">
        <v>3.5000000000000003E-2</v>
      </c>
      <c r="AA78">
        <v>3.4000000000000002E-2</v>
      </c>
      <c r="AB78">
        <v>3.5999999999999997E-2</v>
      </c>
      <c r="AC78">
        <v>3.5000000000000003E-2</v>
      </c>
      <c r="AD78">
        <v>3.5599999999999993E-2</v>
      </c>
      <c r="AE78">
        <v>3.5999999999999997E-2</v>
      </c>
      <c r="AF78">
        <v>3.7599999999999995E-2</v>
      </c>
      <c r="AG78">
        <v>3.6999999999999998E-2</v>
      </c>
      <c r="AH78">
        <v>3.6999999999999998E-2</v>
      </c>
      <c r="AI78">
        <v>4.1000000000000002E-2</v>
      </c>
      <c r="AJ78">
        <v>4.9000000000000002E-2</v>
      </c>
      <c r="AK78">
        <v>5.6000000000000001E-2</v>
      </c>
      <c r="AL78">
        <v>7.0000000000000007E-2</v>
      </c>
      <c r="AM78">
        <v>7.4999999999999997E-2</v>
      </c>
      <c r="AN78">
        <v>8.8999999999999996E-2</v>
      </c>
      <c r="AO78">
        <v>0.10299999999999999</v>
      </c>
      <c r="AP78">
        <v>0.106</v>
      </c>
      <c r="AQ78">
        <v>0.11899999999999999</v>
      </c>
      <c r="AR78">
        <v>0.12</v>
      </c>
      <c r="AS78">
        <v>0.11</v>
      </c>
      <c r="AT78">
        <v>0.10100000000000001</v>
      </c>
      <c r="AU78">
        <v>8.2000000000000003E-2</v>
      </c>
      <c r="AV78">
        <v>6.2E-2</v>
      </c>
      <c r="AW78">
        <v>5.1999999999999998E-2</v>
      </c>
      <c r="AX78">
        <v>4.3999999999999997E-2</v>
      </c>
      <c r="AY78">
        <v>0.04</v>
      </c>
    </row>
    <row r="79" spans="1:51" x14ac:dyDescent="0.25">
      <c r="A79">
        <v>2014</v>
      </c>
      <c r="B79" s="30" t="s">
        <v>67</v>
      </c>
      <c r="C79" t="s">
        <v>14</v>
      </c>
      <c r="D79">
        <v>5.5133999999999999</v>
      </c>
      <c r="E79">
        <v>5.5049999999999999</v>
      </c>
      <c r="F79">
        <v>5.5087999999999999</v>
      </c>
      <c r="G79">
        <v>5.4340000000000002</v>
      </c>
      <c r="H79">
        <v>5.2092000000000018</v>
      </c>
      <c r="I79">
        <v>3.4926000000000164</v>
      </c>
      <c r="J79">
        <v>1.7832000000000017</v>
      </c>
      <c r="K79">
        <v>1.1200000000000023</v>
      </c>
      <c r="L79">
        <v>0.69700000000000084</v>
      </c>
      <c r="M79">
        <v>0.62020000000000031</v>
      </c>
      <c r="N79">
        <v>0.86340000000000006</v>
      </c>
      <c r="O79">
        <v>1.4998000000000007</v>
      </c>
      <c r="P79">
        <v>1.9382000000000004</v>
      </c>
      <c r="Q79">
        <v>1.6590000000000014</v>
      </c>
      <c r="R79">
        <v>1.9134</v>
      </c>
      <c r="S79">
        <v>2.2986000000000013</v>
      </c>
      <c r="T79">
        <v>2.1082000000000005</v>
      </c>
      <c r="U79">
        <v>1.9064000000000001</v>
      </c>
      <c r="V79">
        <v>2.0594000000000006</v>
      </c>
      <c r="W79">
        <v>2.6550000000000145</v>
      </c>
      <c r="X79">
        <v>2.4036000000000004</v>
      </c>
      <c r="Y79">
        <v>2.0430000000000015</v>
      </c>
      <c r="Z79">
        <v>2.1078000000000041</v>
      </c>
      <c r="AA79">
        <v>2.2926000000000037</v>
      </c>
      <c r="AB79">
        <v>1.9390000000000009</v>
      </c>
      <c r="AC79">
        <v>2.3248000000000011</v>
      </c>
      <c r="AD79">
        <v>2.4590000000000005</v>
      </c>
      <c r="AE79">
        <v>2.5768000000000013</v>
      </c>
      <c r="AF79">
        <v>2.4162000000000017</v>
      </c>
      <c r="AG79">
        <v>2.063200000000001</v>
      </c>
      <c r="AH79">
        <v>1.8908000000000009</v>
      </c>
      <c r="AI79">
        <v>3.2422000000000026</v>
      </c>
      <c r="AJ79">
        <v>5.2292000000000005</v>
      </c>
      <c r="AK79">
        <v>5.5822000000000003</v>
      </c>
      <c r="AL79">
        <v>5.7149999999999999</v>
      </c>
      <c r="AM79">
        <v>5.9062000000000001</v>
      </c>
      <c r="AN79">
        <v>5.9573999999999998</v>
      </c>
      <c r="AO79">
        <v>6.0369999999999999</v>
      </c>
      <c r="AP79">
        <v>6.0064000000000002</v>
      </c>
      <c r="AQ79">
        <v>6.0796000000000001</v>
      </c>
      <c r="AR79">
        <v>6.0823999999999998</v>
      </c>
      <c r="AS79">
        <v>5.9298000000000002</v>
      </c>
      <c r="AT79">
        <v>5.9134000000000002</v>
      </c>
      <c r="AU79">
        <v>5.8950000000000005</v>
      </c>
      <c r="AV79">
        <v>5.7880000000000003</v>
      </c>
      <c r="AW79">
        <v>5.6964000000000006</v>
      </c>
      <c r="AX79">
        <v>5.6163999999999996</v>
      </c>
      <c r="AY79">
        <v>5.5404</v>
      </c>
    </row>
    <row r="80" spans="1:51" x14ac:dyDescent="0.25">
      <c r="A80">
        <v>2014</v>
      </c>
      <c r="B80" s="30" t="s">
        <v>67</v>
      </c>
      <c r="C80" t="s">
        <v>15</v>
      </c>
      <c r="D80">
        <v>9.0210000000000008</v>
      </c>
      <c r="E80">
        <v>7.1079999999999997</v>
      </c>
      <c r="F80">
        <v>7.0659999999999998</v>
      </c>
      <c r="G80">
        <v>7.13</v>
      </c>
      <c r="H80">
        <v>7.12</v>
      </c>
      <c r="I80">
        <v>6.9939999999999998</v>
      </c>
      <c r="J80">
        <v>6.7480000000000002</v>
      </c>
      <c r="K80">
        <v>6.2789999999999999</v>
      </c>
      <c r="L80">
        <v>6.3490000000000002</v>
      </c>
      <c r="M80">
        <v>6.1020000000000003</v>
      </c>
      <c r="N80">
        <v>6.3410000000000002</v>
      </c>
      <c r="O80">
        <v>5.8179999999999996</v>
      </c>
      <c r="P80">
        <v>6.1669999999999998</v>
      </c>
      <c r="Q80">
        <v>7.3390000000000004</v>
      </c>
      <c r="R80">
        <v>6.09</v>
      </c>
      <c r="S80">
        <v>7.1260000000000003</v>
      </c>
      <c r="T80">
        <v>6.6639999999999997</v>
      </c>
      <c r="U80">
        <v>6.8369999999999997</v>
      </c>
      <c r="V80">
        <v>6.75</v>
      </c>
      <c r="W80">
        <v>7.319</v>
      </c>
      <c r="X80">
        <v>6.7309999999999999</v>
      </c>
      <c r="Y80">
        <v>7.1219999999999999</v>
      </c>
      <c r="Z80">
        <v>7.7629999999999999</v>
      </c>
      <c r="AA80">
        <v>7.1989999999999998</v>
      </c>
      <c r="AB80">
        <v>7.8449999999999998</v>
      </c>
      <c r="AC80">
        <v>8.0920000000000005</v>
      </c>
      <c r="AD80">
        <v>7.6269999999999998</v>
      </c>
      <c r="AE80">
        <v>7.742</v>
      </c>
      <c r="AF80">
        <v>7.3959999999999999</v>
      </c>
      <c r="AG80">
        <v>7.93</v>
      </c>
      <c r="AH80">
        <v>8.2170000000000005</v>
      </c>
      <c r="AI80">
        <v>8.5609999999999999</v>
      </c>
      <c r="AJ80">
        <v>9.0449999999999999</v>
      </c>
      <c r="AK80">
        <v>8.9499999999999993</v>
      </c>
      <c r="AL80">
        <v>8.1359999999999992</v>
      </c>
      <c r="AM80">
        <v>8.65</v>
      </c>
      <c r="AN80">
        <v>8.1880000000000006</v>
      </c>
      <c r="AO80">
        <v>8.5570000000000004</v>
      </c>
      <c r="AP80">
        <v>8.1989999999999998</v>
      </c>
      <c r="AQ80">
        <v>8.125</v>
      </c>
      <c r="AR80">
        <v>7.87</v>
      </c>
      <c r="AS80">
        <v>7.5919999999999996</v>
      </c>
      <c r="AT80">
        <v>7.4989999999999997</v>
      </c>
      <c r="AU80">
        <v>7.5750000000000002</v>
      </c>
      <c r="AV80">
        <v>7.827</v>
      </c>
      <c r="AW80">
        <v>7.9059999999999997</v>
      </c>
      <c r="AX80">
        <v>7.4619999999999997</v>
      </c>
      <c r="AY80">
        <v>8.6590000000000007</v>
      </c>
    </row>
    <row r="81" spans="1:51" x14ac:dyDescent="0.25">
      <c r="A81">
        <v>2014</v>
      </c>
      <c r="B81" s="30" t="s">
        <v>67</v>
      </c>
      <c r="C81" t="s">
        <v>16</v>
      </c>
      <c r="D81">
        <v>0.01</v>
      </c>
      <c r="E81">
        <v>0</v>
      </c>
      <c r="F81">
        <v>0</v>
      </c>
      <c r="G81">
        <v>0</v>
      </c>
      <c r="H81">
        <v>0.01</v>
      </c>
      <c r="I81">
        <v>0.01</v>
      </c>
      <c r="J81">
        <v>1.0999999999999999E-2</v>
      </c>
      <c r="K81">
        <v>0.01</v>
      </c>
      <c r="L81">
        <v>0.01</v>
      </c>
      <c r="M81">
        <v>0.01</v>
      </c>
      <c r="N81">
        <v>0.01</v>
      </c>
      <c r="O81">
        <v>0.01</v>
      </c>
      <c r="P81">
        <v>0.01</v>
      </c>
      <c r="Q81">
        <v>0.01</v>
      </c>
      <c r="R81">
        <v>0.01</v>
      </c>
      <c r="S81">
        <v>0.01</v>
      </c>
      <c r="T81">
        <v>0</v>
      </c>
      <c r="U81">
        <v>0</v>
      </c>
      <c r="V81">
        <v>0</v>
      </c>
      <c r="W81">
        <v>0</v>
      </c>
      <c r="X81">
        <v>0</v>
      </c>
      <c r="Y81">
        <v>0</v>
      </c>
      <c r="Z81">
        <v>0</v>
      </c>
      <c r="AA81">
        <v>0</v>
      </c>
      <c r="AB81">
        <v>0</v>
      </c>
      <c r="AC81">
        <v>0</v>
      </c>
      <c r="AD81">
        <v>0</v>
      </c>
      <c r="AE81">
        <v>0</v>
      </c>
      <c r="AF81">
        <v>0</v>
      </c>
      <c r="AG81">
        <v>0</v>
      </c>
      <c r="AH81">
        <v>0</v>
      </c>
      <c r="AI81">
        <v>0</v>
      </c>
      <c r="AJ81">
        <v>0</v>
      </c>
      <c r="AK81">
        <v>2E-3</v>
      </c>
      <c r="AL81">
        <v>8.9999999999999993E-3</v>
      </c>
      <c r="AM81">
        <v>2.4E-2</v>
      </c>
      <c r="AN81">
        <v>1.4999999999999999E-2</v>
      </c>
      <c r="AO81">
        <v>2.5999999999999999E-2</v>
      </c>
      <c r="AP81">
        <v>1.4E-2</v>
      </c>
      <c r="AQ81">
        <v>2.7E-2</v>
      </c>
      <c r="AR81">
        <v>3.5000000000000003E-2</v>
      </c>
      <c r="AS81">
        <v>2.7E-2</v>
      </c>
      <c r="AT81">
        <v>1.2999999999999999E-2</v>
      </c>
      <c r="AU81">
        <v>2.3E-2</v>
      </c>
      <c r="AV81">
        <v>2.1000000000000001E-2</v>
      </c>
      <c r="AW81">
        <v>1.4E-2</v>
      </c>
      <c r="AX81">
        <v>1.2999999999999999E-2</v>
      </c>
      <c r="AY81">
        <v>1.4E-2</v>
      </c>
    </row>
    <row r="82" spans="1:51" x14ac:dyDescent="0.25">
      <c r="A82">
        <v>2014</v>
      </c>
      <c r="B82" s="30" t="s">
        <v>67</v>
      </c>
      <c r="C82" t="s">
        <v>24</v>
      </c>
      <c r="D82">
        <v>1.6548062623152555</v>
      </c>
      <c r="E82">
        <v>1.6026299130445576</v>
      </c>
      <c r="F82">
        <v>1.562115768922739</v>
      </c>
      <c r="G82">
        <v>1.433135766063758</v>
      </c>
      <c r="H82">
        <v>1.3162507482954482</v>
      </c>
      <c r="I82">
        <v>1.1833970179120221</v>
      </c>
      <c r="J82">
        <v>1.0740167924991451</v>
      </c>
      <c r="K82">
        <v>0.91267275517406998</v>
      </c>
      <c r="L82">
        <v>0.82247024904432919</v>
      </c>
      <c r="M82">
        <v>0.65783217710676156</v>
      </c>
      <c r="N82">
        <v>0.56811088151590561</v>
      </c>
      <c r="O82">
        <v>0.73199377362576301</v>
      </c>
      <c r="P82">
        <v>0.8138082233794951</v>
      </c>
      <c r="Q82">
        <v>0.80376408827334322</v>
      </c>
      <c r="R82">
        <v>0.83953049029718996</v>
      </c>
      <c r="S82">
        <v>1.0041875986003479</v>
      </c>
      <c r="T82">
        <v>1.0045315603870832</v>
      </c>
      <c r="U82">
        <v>0.97201213235464834</v>
      </c>
      <c r="V82">
        <v>1.0967471271679696</v>
      </c>
      <c r="W82">
        <v>1.1623896618665737</v>
      </c>
      <c r="X82">
        <v>1.1167184145987095</v>
      </c>
      <c r="Y82">
        <v>1.1042128760126697</v>
      </c>
      <c r="Z82">
        <v>1.108008319330231</v>
      </c>
      <c r="AA82">
        <v>1.0569305600911634</v>
      </c>
      <c r="AB82">
        <v>1.0927755920423572</v>
      </c>
      <c r="AC82">
        <v>1.1320304677385331</v>
      </c>
      <c r="AD82">
        <v>1.1372155419253429</v>
      </c>
      <c r="AE82">
        <v>1.134248056988604</v>
      </c>
      <c r="AF82">
        <v>1.1338603592169947</v>
      </c>
      <c r="AG82">
        <v>1.0998748700500087</v>
      </c>
      <c r="AH82">
        <v>1.0605341527031007</v>
      </c>
      <c r="AI82">
        <v>1.2141766044019535</v>
      </c>
      <c r="AJ82">
        <v>1.3756724244604133</v>
      </c>
      <c r="AK82">
        <v>1.5191412858955757</v>
      </c>
      <c r="AL82">
        <v>1.7046052329415868</v>
      </c>
      <c r="AM82">
        <v>1.8705690973795377</v>
      </c>
      <c r="AN82">
        <v>1.9563627537341921</v>
      </c>
      <c r="AO82">
        <v>2.0166006870572262</v>
      </c>
      <c r="AP82">
        <v>2.0472898759062783</v>
      </c>
      <c r="AQ82">
        <v>2.1321271237407395</v>
      </c>
      <c r="AR82">
        <v>2.1695399583248576</v>
      </c>
      <c r="AS82">
        <v>2.1438454774337314</v>
      </c>
      <c r="AT82">
        <v>2.1224928524682531</v>
      </c>
      <c r="AU82">
        <v>2.0387661713969849</v>
      </c>
      <c r="AV82">
        <v>2.018902892740444</v>
      </c>
      <c r="AW82">
        <v>1.9309043070540521</v>
      </c>
      <c r="AX82">
        <v>1.8021027220495434</v>
      </c>
      <c r="AY82">
        <v>1.7029996235940583</v>
      </c>
    </row>
    <row r="84" spans="1:51" x14ac:dyDescent="0.25">
      <c r="A84">
        <v>2014</v>
      </c>
      <c r="B84" s="30" t="s">
        <v>68</v>
      </c>
      <c r="C84" t="s">
        <v>7</v>
      </c>
      <c r="D84">
        <v>0.80906934412019493</v>
      </c>
      <c r="E84">
        <v>0.74772406818838544</v>
      </c>
      <c r="F84">
        <v>0.69527882114995654</v>
      </c>
      <c r="G84">
        <v>0.62510863912164027</v>
      </c>
      <c r="H84">
        <v>0.51933198497544142</v>
      </c>
      <c r="I84">
        <v>0.40975267263796716</v>
      </c>
      <c r="J84">
        <v>0.3663282288355964</v>
      </c>
      <c r="K84">
        <v>0.28702224790522912</v>
      </c>
      <c r="L84">
        <v>0.24291476451892549</v>
      </c>
      <c r="M84">
        <v>0.19994741404218444</v>
      </c>
      <c r="N84">
        <v>0.22376827506501037</v>
      </c>
      <c r="O84">
        <v>0.31617364923432534</v>
      </c>
      <c r="P84">
        <v>0.40240392950014425</v>
      </c>
      <c r="Q84">
        <v>0.41114417798324238</v>
      </c>
      <c r="R84">
        <v>0.51045680439179486</v>
      </c>
      <c r="S84">
        <v>0.5878477318694022</v>
      </c>
      <c r="T84">
        <v>0.53946200520080956</v>
      </c>
      <c r="U84">
        <v>0.49011470673215729</v>
      </c>
      <c r="V84">
        <v>0.52821958971395622</v>
      </c>
      <c r="W84">
        <v>0.51864027737648155</v>
      </c>
      <c r="X84">
        <v>0.50708465761340604</v>
      </c>
      <c r="Y84">
        <v>0.50470615429066745</v>
      </c>
      <c r="Z84">
        <v>0.52365472406818825</v>
      </c>
      <c r="AA84">
        <v>0.50670788789367371</v>
      </c>
      <c r="AB84">
        <v>0.50267928344409119</v>
      </c>
      <c r="AC84">
        <v>0.50542502167003722</v>
      </c>
      <c r="AD84">
        <v>0.50539757295579502</v>
      </c>
      <c r="AE84">
        <v>0.50245391505345138</v>
      </c>
      <c r="AF84">
        <v>0.50223837041317609</v>
      </c>
      <c r="AG84">
        <v>0.48805634209765986</v>
      </c>
      <c r="AH84">
        <v>0.51695088124819344</v>
      </c>
      <c r="AI84">
        <v>0.59567292689974027</v>
      </c>
      <c r="AJ84">
        <v>0.69396561687373715</v>
      </c>
      <c r="AK84">
        <v>0.83751170182028334</v>
      </c>
      <c r="AL84">
        <v>0.98395752672637737</v>
      </c>
      <c r="AM84">
        <v>1.1330915920254265</v>
      </c>
      <c r="AN84">
        <v>1.2777029760184924</v>
      </c>
      <c r="AO84">
        <v>1.3738613117596061</v>
      </c>
      <c r="AP84">
        <v>1.4634270442068811</v>
      </c>
      <c r="AQ84">
        <v>1.5599517480496947</v>
      </c>
      <c r="AR84">
        <v>1.5696160069344109</v>
      </c>
      <c r="AS84">
        <v>1.4891866512568621</v>
      </c>
      <c r="AT84">
        <v>1.4518780699219886</v>
      </c>
      <c r="AU84">
        <v>1.3421548685351075</v>
      </c>
      <c r="AV84">
        <v>1.2778520658769108</v>
      </c>
      <c r="AW84">
        <v>1.1267379370124271</v>
      </c>
      <c r="AX84">
        <v>0.98503236058942611</v>
      </c>
      <c r="AY84">
        <v>0.88546431667148462</v>
      </c>
    </row>
    <row r="85" spans="1:51" x14ac:dyDescent="0.25">
      <c r="A85">
        <v>2014</v>
      </c>
      <c r="B85" s="30" t="s">
        <v>68</v>
      </c>
      <c r="C85" t="s">
        <v>11</v>
      </c>
      <c r="D85">
        <v>0.124</v>
      </c>
      <c r="E85">
        <v>0.11</v>
      </c>
      <c r="F85">
        <v>0.108</v>
      </c>
      <c r="G85">
        <v>0.10100000000000001</v>
      </c>
      <c r="H85">
        <v>9.6000000000000002E-2</v>
      </c>
      <c r="I85">
        <v>9.1999999999999998E-2</v>
      </c>
      <c r="J85">
        <v>8.8999999999999996E-2</v>
      </c>
      <c r="K85">
        <v>8.5999999999999993E-2</v>
      </c>
      <c r="L85">
        <v>8.5000000000000006E-2</v>
      </c>
      <c r="M85">
        <v>8.6999999999999994E-2</v>
      </c>
      <c r="N85">
        <v>9.2999999999999999E-2</v>
      </c>
      <c r="O85">
        <v>0.113</v>
      </c>
      <c r="P85">
        <v>0.13900000000000001</v>
      </c>
      <c r="Q85">
        <v>0.17100000000000001</v>
      </c>
      <c r="R85">
        <v>0.217</v>
      </c>
      <c r="S85">
        <v>0.23499999999999999</v>
      </c>
      <c r="T85">
        <v>0.221</v>
      </c>
      <c r="U85">
        <v>0.186</v>
      </c>
      <c r="V85">
        <v>0.18099999999999999</v>
      </c>
      <c r="W85">
        <v>0.16700000000000001</v>
      </c>
      <c r="X85">
        <v>0.158</v>
      </c>
      <c r="Y85">
        <v>0.151</v>
      </c>
      <c r="Z85">
        <v>0.14799999999999999</v>
      </c>
      <c r="AA85">
        <v>0.14299999999999999</v>
      </c>
      <c r="AB85">
        <v>0.14699999999999999</v>
      </c>
      <c r="AC85">
        <v>0.14899999999999999</v>
      </c>
      <c r="AD85">
        <v>0.14699999999999999</v>
      </c>
      <c r="AE85">
        <v>0.14499999999999999</v>
      </c>
      <c r="AF85">
        <v>0.14399999999999999</v>
      </c>
      <c r="AG85">
        <v>0.14199999999999999</v>
      </c>
      <c r="AH85">
        <v>0.14799999999999999</v>
      </c>
      <c r="AI85">
        <v>0.19</v>
      </c>
      <c r="AJ85">
        <v>0.22</v>
      </c>
      <c r="AK85">
        <v>0.27</v>
      </c>
      <c r="AL85">
        <v>0.32300000000000001</v>
      </c>
      <c r="AM85">
        <v>0.379</v>
      </c>
      <c r="AN85">
        <v>0.45100000000000001</v>
      </c>
      <c r="AO85">
        <v>0.48899999999999999</v>
      </c>
      <c r="AP85">
        <v>0.52800000000000002</v>
      </c>
      <c r="AQ85">
        <v>0.51100000000000001</v>
      </c>
      <c r="AR85">
        <v>0.48199999999999998</v>
      </c>
      <c r="AS85">
        <v>0.433</v>
      </c>
      <c r="AT85">
        <v>0.39100000000000001</v>
      </c>
      <c r="AU85">
        <v>0.35299999999999998</v>
      </c>
      <c r="AV85">
        <v>0.30499999999999999</v>
      </c>
      <c r="AW85">
        <v>0.246</v>
      </c>
      <c r="AX85">
        <v>0.183</v>
      </c>
      <c r="AY85">
        <v>0.14899999999999999</v>
      </c>
    </row>
    <row r="86" spans="1:51" x14ac:dyDescent="0.25">
      <c r="A86">
        <v>2014</v>
      </c>
      <c r="B86" s="30" t="s">
        <v>68</v>
      </c>
      <c r="C86" t="s">
        <v>13</v>
      </c>
      <c r="D86">
        <v>3.9E-2</v>
      </c>
      <c r="E86">
        <v>3.9E-2</v>
      </c>
      <c r="F86">
        <v>0.04</v>
      </c>
      <c r="G86">
        <v>0.04</v>
      </c>
      <c r="H86">
        <v>0.04</v>
      </c>
      <c r="I86">
        <v>0.04</v>
      </c>
      <c r="J86">
        <v>0.04</v>
      </c>
      <c r="K86">
        <v>4.1000000000000002E-2</v>
      </c>
      <c r="L86">
        <v>4.1000000000000002E-2</v>
      </c>
      <c r="M86">
        <v>4.2000000000000003E-2</v>
      </c>
      <c r="N86">
        <v>4.2000000000000003E-2</v>
      </c>
      <c r="O86">
        <v>4.2999999999999997E-2</v>
      </c>
      <c r="P86">
        <v>4.2999999999999997E-2</v>
      </c>
      <c r="Q86">
        <v>4.2999999999999997E-2</v>
      </c>
      <c r="R86">
        <v>4.2999999999999997E-2</v>
      </c>
      <c r="S86">
        <v>4.2999999999999997E-2</v>
      </c>
      <c r="T86">
        <v>4.2999999999999997E-2</v>
      </c>
      <c r="U86">
        <v>4.2999999999999997E-2</v>
      </c>
      <c r="V86">
        <v>4.2999999999999997E-2</v>
      </c>
      <c r="W86">
        <v>4.2999999999999997E-2</v>
      </c>
      <c r="X86">
        <v>4.3999999999999997E-2</v>
      </c>
      <c r="Y86">
        <v>4.3999999999999997E-2</v>
      </c>
      <c r="Z86">
        <v>4.4999999999999998E-2</v>
      </c>
      <c r="AA86">
        <v>4.5999999999999999E-2</v>
      </c>
      <c r="AB86">
        <v>4.5999999999999999E-2</v>
      </c>
      <c r="AC86">
        <v>4.7E-2</v>
      </c>
      <c r="AD86">
        <v>4.8000000000000001E-2</v>
      </c>
      <c r="AE86">
        <v>0.05</v>
      </c>
      <c r="AF86">
        <v>5.1999999999999998E-2</v>
      </c>
      <c r="AG86">
        <v>5.3999999999999999E-2</v>
      </c>
      <c r="AH86">
        <v>5.7000000000000002E-2</v>
      </c>
      <c r="AI86">
        <v>0.06</v>
      </c>
      <c r="AJ86">
        <v>6.3E-2</v>
      </c>
      <c r="AK86">
        <v>6.5000000000000002E-2</v>
      </c>
      <c r="AL86">
        <v>6.6000000000000003E-2</v>
      </c>
      <c r="AM86">
        <v>6.7000000000000004E-2</v>
      </c>
      <c r="AN86">
        <v>6.7000000000000004E-2</v>
      </c>
      <c r="AO86">
        <v>6.6000000000000003E-2</v>
      </c>
      <c r="AP86">
        <v>6.4000000000000001E-2</v>
      </c>
      <c r="AQ86">
        <v>6.3E-2</v>
      </c>
      <c r="AR86">
        <v>0.06</v>
      </c>
      <c r="AS86">
        <v>5.8000000000000003E-2</v>
      </c>
      <c r="AT86">
        <v>5.5E-2</v>
      </c>
      <c r="AU86">
        <v>5.1999999999999998E-2</v>
      </c>
      <c r="AV86">
        <v>4.9000000000000002E-2</v>
      </c>
      <c r="AW86">
        <v>4.5999999999999999E-2</v>
      </c>
      <c r="AX86">
        <v>4.3999999999999997E-2</v>
      </c>
      <c r="AY86">
        <v>4.2999999999999997E-2</v>
      </c>
    </row>
    <row r="87" spans="1:51" x14ac:dyDescent="0.25">
      <c r="A87">
        <v>2014</v>
      </c>
      <c r="B87" s="30" t="s">
        <v>68</v>
      </c>
      <c r="C87" t="s">
        <v>14</v>
      </c>
      <c r="D87">
        <v>5.5119999999999996</v>
      </c>
      <c r="E87">
        <v>5.5289999999999999</v>
      </c>
      <c r="F87">
        <v>5.51</v>
      </c>
      <c r="G87">
        <v>5.4880000000000004</v>
      </c>
      <c r="H87">
        <v>5.1079999999999997</v>
      </c>
      <c r="I87">
        <v>3</v>
      </c>
      <c r="J87">
        <v>1.829</v>
      </c>
      <c r="K87">
        <v>0.71299999999999997</v>
      </c>
      <c r="L87">
        <v>0.61699999999999999</v>
      </c>
      <c r="M87">
        <v>0.46300000000000002</v>
      </c>
      <c r="N87">
        <v>0.59699999999999998</v>
      </c>
      <c r="O87">
        <v>1.4570000000000001</v>
      </c>
      <c r="P87">
        <v>1.8660000000000001</v>
      </c>
      <c r="Q87">
        <v>1.587</v>
      </c>
      <c r="R87">
        <v>1.9379999999999999</v>
      </c>
      <c r="S87">
        <v>2.613</v>
      </c>
      <c r="T87">
        <v>2.012</v>
      </c>
      <c r="U87">
        <v>1.7829999999999999</v>
      </c>
      <c r="V87">
        <v>2.04</v>
      </c>
      <c r="W87">
        <v>2.0990000000000002</v>
      </c>
      <c r="X87">
        <v>1.911</v>
      </c>
      <c r="Y87">
        <v>2.056</v>
      </c>
      <c r="Z87">
        <v>2.5409999999999999</v>
      </c>
      <c r="AA87">
        <v>2.0110000000000001</v>
      </c>
      <c r="AB87">
        <v>1.9710000000000001</v>
      </c>
      <c r="AC87">
        <v>1.948</v>
      </c>
      <c r="AD87">
        <v>1.992</v>
      </c>
      <c r="AE87">
        <v>2.0569999999999999</v>
      </c>
      <c r="AF87">
        <v>2.2200000000000002</v>
      </c>
      <c r="AG87">
        <v>1.99</v>
      </c>
      <c r="AH87">
        <v>2.25</v>
      </c>
      <c r="AI87">
        <v>2.94</v>
      </c>
      <c r="AJ87">
        <v>4.1189999999999998</v>
      </c>
      <c r="AK87">
        <v>5.5670000000000002</v>
      </c>
      <c r="AL87">
        <v>5.6989999999999998</v>
      </c>
      <c r="AM87">
        <v>5.8019999999999996</v>
      </c>
      <c r="AN87">
        <v>5.8970000000000002</v>
      </c>
      <c r="AO87">
        <v>5.9450000000000003</v>
      </c>
      <c r="AP87">
        <v>6.0110000000000001</v>
      </c>
      <c r="AQ87">
        <v>6.0250000000000004</v>
      </c>
      <c r="AR87">
        <v>6.0149999999999997</v>
      </c>
      <c r="AS87">
        <v>5.9039999999999999</v>
      </c>
      <c r="AT87">
        <v>5.9249999999999998</v>
      </c>
      <c r="AU87">
        <v>5.8470000000000004</v>
      </c>
      <c r="AV87">
        <v>5.7569999999999997</v>
      </c>
      <c r="AW87">
        <v>5.6689999999999996</v>
      </c>
      <c r="AX87">
        <v>5.5810000000000004</v>
      </c>
      <c r="AY87">
        <v>5.5220000000000002</v>
      </c>
    </row>
    <row r="88" spans="1:51" x14ac:dyDescent="0.25">
      <c r="A88">
        <v>2014</v>
      </c>
      <c r="B88" s="30" t="s">
        <v>68</v>
      </c>
      <c r="C88" t="s">
        <v>15</v>
      </c>
      <c r="D88">
        <v>6.5389999999999997</v>
      </c>
      <c r="E88">
        <v>6.6040000000000001</v>
      </c>
      <c r="F88">
        <v>6.4530000000000003</v>
      </c>
      <c r="G88">
        <v>7.0270000000000001</v>
      </c>
      <c r="H88">
        <v>7.1150000000000002</v>
      </c>
      <c r="I88">
        <v>6.8150000000000004</v>
      </c>
      <c r="J88">
        <v>6.4710000000000001</v>
      </c>
      <c r="K88">
        <v>6.6429999999999998</v>
      </c>
      <c r="L88">
        <v>6.9119999999999999</v>
      </c>
      <c r="M88">
        <v>6.665</v>
      </c>
      <c r="N88">
        <v>5.8070000000000004</v>
      </c>
      <c r="O88">
        <v>6.2670000000000003</v>
      </c>
      <c r="P88">
        <v>6.851</v>
      </c>
      <c r="Q88">
        <v>7.11</v>
      </c>
      <c r="R88">
        <v>7.1159999999999997</v>
      </c>
      <c r="S88">
        <v>6.83</v>
      </c>
      <c r="T88">
        <v>7.2530000000000001</v>
      </c>
      <c r="U88">
        <v>7.4059999999999997</v>
      </c>
      <c r="V88">
        <v>7.1130000000000004</v>
      </c>
      <c r="W88">
        <v>7.0110000000000001</v>
      </c>
      <c r="X88">
        <v>7.056</v>
      </c>
      <c r="Y88">
        <v>7.4180000000000001</v>
      </c>
      <c r="Z88">
        <v>7.6289999999999996</v>
      </c>
      <c r="AA88">
        <v>7.0049999999999999</v>
      </c>
      <c r="AB88">
        <v>7.5670000000000002</v>
      </c>
      <c r="AC88">
        <v>7.194</v>
      </c>
      <c r="AD88">
        <v>7.4279999999999999</v>
      </c>
      <c r="AE88">
        <v>7.806</v>
      </c>
      <c r="AF88">
        <v>7.1879999999999997</v>
      </c>
      <c r="AG88">
        <v>7.3659999999999997</v>
      </c>
      <c r="AH88">
        <v>7.65</v>
      </c>
      <c r="AI88">
        <v>7.8849999999999998</v>
      </c>
      <c r="AJ88">
        <v>7.49</v>
      </c>
      <c r="AK88">
        <v>8.4779999999999998</v>
      </c>
      <c r="AL88">
        <v>8.125</v>
      </c>
      <c r="AM88">
        <v>7.7670000000000003</v>
      </c>
      <c r="AN88">
        <v>7.9669999999999996</v>
      </c>
      <c r="AO88">
        <v>8.718</v>
      </c>
      <c r="AP88">
        <v>8.3339999999999996</v>
      </c>
      <c r="AQ88">
        <v>8.6829999999999998</v>
      </c>
      <c r="AR88">
        <v>8.5429999999999993</v>
      </c>
      <c r="AS88">
        <v>8.1780000000000008</v>
      </c>
      <c r="AT88">
        <v>7.7329999999999997</v>
      </c>
      <c r="AU88">
        <v>7.7030000000000003</v>
      </c>
      <c r="AV88">
        <v>7.3019999999999996</v>
      </c>
      <c r="AW88">
        <v>7.7990000000000004</v>
      </c>
      <c r="AX88">
        <v>7.6619999999999999</v>
      </c>
      <c r="AY88">
        <v>7.258</v>
      </c>
    </row>
    <row r="89" spans="1:51" x14ac:dyDescent="0.25">
      <c r="A89">
        <v>2014</v>
      </c>
      <c r="B89" s="30" t="s">
        <v>68</v>
      </c>
      <c r="C89" t="s">
        <v>16</v>
      </c>
      <c r="D89">
        <v>0</v>
      </c>
      <c r="E89">
        <v>0</v>
      </c>
      <c r="F89">
        <v>1.7000000000000001E-2</v>
      </c>
      <c r="G89">
        <v>0.02</v>
      </c>
      <c r="H89">
        <v>1.7999999999999999E-2</v>
      </c>
      <c r="I89">
        <v>1.2E-2</v>
      </c>
      <c r="J89">
        <v>1.2999999999999999E-2</v>
      </c>
      <c r="K89">
        <v>1.0999999999999999E-2</v>
      </c>
      <c r="L89">
        <v>1.2E-2</v>
      </c>
      <c r="M89">
        <v>1.4E-2</v>
      </c>
      <c r="N89">
        <v>1.2999999999999999E-2</v>
      </c>
      <c r="O89">
        <v>1.2E-2</v>
      </c>
      <c r="P89">
        <v>1.0999999999999999E-2</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1.7000000000000001E-2</v>
      </c>
      <c r="AN89">
        <v>2.4E-2</v>
      </c>
      <c r="AO89">
        <v>1.0999999999999999E-2</v>
      </c>
      <c r="AP89">
        <v>0.03</v>
      </c>
      <c r="AQ89">
        <v>0.03</v>
      </c>
      <c r="AR89">
        <v>2.7E-2</v>
      </c>
      <c r="AS89">
        <v>2.5999999999999999E-2</v>
      </c>
      <c r="AT89">
        <v>3.1E-2</v>
      </c>
      <c r="AU89">
        <v>2.7E-2</v>
      </c>
      <c r="AV89">
        <v>1.9E-2</v>
      </c>
      <c r="AW89">
        <v>2.5000000000000001E-2</v>
      </c>
      <c r="AX89">
        <v>2.1000000000000001E-2</v>
      </c>
      <c r="AY89">
        <v>1.7999999999999999E-2</v>
      </c>
    </row>
    <row r="90" spans="1:51" x14ac:dyDescent="0.25">
      <c r="A90">
        <v>2014</v>
      </c>
      <c r="B90" s="30" t="s">
        <v>68</v>
      </c>
      <c r="C90" t="s">
        <v>24</v>
      </c>
      <c r="D90">
        <v>1.6605009319181334</v>
      </c>
      <c r="E90">
        <v>1.6275462265337868</v>
      </c>
      <c r="F90">
        <v>1.5638897334044564</v>
      </c>
      <c r="G90">
        <v>1.4945572013404225</v>
      </c>
      <c r="H90">
        <v>1.3375137012478788</v>
      </c>
      <c r="I90">
        <v>1.1428702150318166</v>
      </c>
      <c r="J90">
        <v>1.0699494344288871</v>
      </c>
      <c r="K90">
        <v>0.89412604620327796</v>
      </c>
      <c r="L90">
        <v>0.74993114016364737</v>
      </c>
      <c r="M90">
        <v>0.60196255102859542</v>
      </c>
      <c r="N90">
        <v>0.58912099706105292</v>
      </c>
      <c r="O90">
        <v>0.71775027751836484</v>
      </c>
      <c r="P90">
        <v>0.82278785733692539</v>
      </c>
      <c r="Q90">
        <v>0.71677844245281308</v>
      </c>
      <c r="R90">
        <v>0.85629960972562658</v>
      </c>
      <c r="S90">
        <v>1.0378650361034911</v>
      </c>
      <c r="T90">
        <v>0.99420159506712313</v>
      </c>
      <c r="U90">
        <v>0.9741952839597583</v>
      </c>
      <c r="V90">
        <v>1.0958662004200468</v>
      </c>
      <c r="W90">
        <v>1.0929829818423122</v>
      </c>
      <c r="X90">
        <v>1.0919600778495275</v>
      </c>
      <c r="Y90">
        <v>1.1047619504209722</v>
      </c>
      <c r="Z90">
        <v>1.1441374336880443</v>
      </c>
      <c r="AA90">
        <v>1.102112533420321</v>
      </c>
      <c r="AB90">
        <v>1.0751976218411652</v>
      </c>
      <c r="AC90">
        <v>1.0686161963421308</v>
      </c>
      <c r="AD90">
        <v>1.099110394732548</v>
      </c>
      <c r="AE90">
        <v>1.1069375135618453</v>
      </c>
      <c r="AF90">
        <v>1.1022209203807445</v>
      </c>
      <c r="AG90">
        <v>1.0740355407426758</v>
      </c>
      <c r="AH90">
        <v>1.1197853352355613</v>
      </c>
      <c r="AI90">
        <v>1.1965604564501731</v>
      </c>
      <c r="AJ90">
        <v>1.2849376252723645</v>
      </c>
      <c r="AK90">
        <v>1.4713486203657007</v>
      </c>
      <c r="AL90">
        <v>1.6217565124789095</v>
      </c>
      <c r="AM90">
        <v>1.7590536491114797</v>
      </c>
      <c r="AN90">
        <v>1.8645787066706976</v>
      </c>
      <c r="AO90">
        <v>1.937340270904593</v>
      </c>
      <c r="AP90">
        <v>1.9854647199073339</v>
      </c>
      <c r="AQ90">
        <v>2.099769726911167</v>
      </c>
      <c r="AR90">
        <v>2.1139271542532834</v>
      </c>
      <c r="AS90">
        <v>2.0792825953664944</v>
      </c>
      <c r="AT90">
        <v>2.0786347673680945</v>
      </c>
      <c r="AU90">
        <v>2.0144589070386947</v>
      </c>
      <c r="AV90">
        <v>1.9836580974233795</v>
      </c>
      <c r="AW90">
        <v>1.8945935627485733</v>
      </c>
      <c r="AX90">
        <v>1.7972804750202169</v>
      </c>
      <c r="AY90">
        <v>1.7079185006515822</v>
      </c>
    </row>
    <row r="92" spans="1:51" x14ac:dyDescent="0.25">
      <c r="A92">
        <v>2014</v>
      </c>
      <c r="B92" s="30" t="s">
        <v>69</v>
      </c>
      <c r="C92" t="s">
        <v>7</v>
      </c>
      <c r="D92">
        <v>0.70267324955116817</v>
      </c>
      <c r="E92">
        <v>0.64389646918013355</v>
      </c>
      <c r="F92">
        <v>0.59235637342908565</v>
      </c>
      <c r="G92">
        <v>0.49797426690604457</v>
      </c>
      <c r="H92">
        <v>0.4077947336924011</v>
      </c>
      <c r="I92">
        <v>0.33274566128067046</v>
      </c>
      <c r="J92">
        <v>0.28254458408138855</v>
      </c>
      <c r="K92">
        <v>0.24183393177737958</v>
      </c>
      <c r="L92">
        <v>0.19902603231597893</v>
      </c>
      <c r="M92">
        <v>0.16446529024536208</v>
      </c>
      <c r="N92">
        <v>0.18883153800119717</v>
      </c>
      <c r="O92">
        <v>0.24354997007779774</v>
      </c>
      <c r="P92">
        <v>0.28330400957510482</v>
      </c>
      <c r="Q92">
        <v>0.3348231597845594</v>
      </c>
      <c r="R92">
        <v>0.3696373429084378</v>
      </c>
      <c r="S92">
        <v>0.43589587073608616</v>
      </c>
      <c r="T92">
        <v>0.43484979054458434</v>
      </c>
      <c r="U92">
        <v>0.43182585278276381</v>
      </c>
      <c r="V92">
        <v>0.45712298025134701</v>
      </c>
      <c r="W92">
        <v>0.46138719329742844</v>
      </c>
      <c r="X92">
        <v>0.44599251944943236</v>
      </c>
      <c r="Y92">
        <v>0.43578725314183142</v>
      </c>
      <c r="Z92">
        <v>0.428981448234589</v>
      </c>
      <c r="AA92">
        <v>0.41574506283662471</v>
      </c>
      <c r="AB92">
        <v>0.44947636146020459</v>
      </c>
      <c r="AC92">
        <v>0.47297007779772676</v>
      </c>
      <c r="AD92">
        <v>0.46610023937761891</v>
      </c>
      <c r="AE92">
        <v>0.45480041891083156</v>
      </c>
      <c r="AF92">
        <v>0.42472531418312343</v>
      </c>
      <c r="AG92">
        <v>0.42026810293237549</v>
      </c>
      <c r="AH92">
        <v>0.4178273488928787</v>
      </c>
      <c r="AI92">
        <v>0.4772100538599649</v>
      </c>
      <c r="AJ92">
        <v>0.56874326750448823</v>
      </c>
      <c r="AK92">
        <v>0.67809874326750386</v>
      </c>
      <c r="AL92">
        <v>0.81713614602034657</v>
      </c>
      <c r="AM92">
        <v>0.91913165769000515</v>
      </c>
      <c r="AN92">
        <v>1.0253746259724703</v>
      </c>
      <c r="AO92">
        <v>1.0858126870137641</v>
      </c>
      <c r="AP92">
        <v>1.1452154398563721</v>
      </c>
      <c r="AQ92">
        <v>1.252162477558348</v>
      </c>
      <c r="AR92">
        <v>1.3179455415918619</v>
      </c>
      <c r="AS92">
        <v>1.3242785757031745</v>
      </c>
      <c r="AT92">
        <v>1.2885383004189097</v>
      </c>
      <c r="AU92">
        <v>1.1980397965290199</v>
      </c>
      <c r="AV92">
        <v>1.118389287851584</v>
      </c>
      <c r="AW92">
        <v>0.98928755236385546</v>
      </c>
      <c r="AX92">
        <v>0.84066636744464107</v>
      </c>
      <c r="AY92">
        <v>0.7393123877917408</v>
      </c>
    </row>
    <row r="93" spans="1:51" x14ac:dyDescent="0.25">
      <c r="A93">
        <v>2014</v>
      </c>
      <c r="B93" s="30" t="s">
        <v>69</v>
      </c>
      <c r="C93" t="s">
        <v>11</v>
      </c>
      <c r="D93">
        <v>0.125</v>
      </c>
      <c r="E93">
        <v>0.112</v>
      </c>
      <c r="F93">
        <v>0.10199999999999999</v>
      </c>
      <c r="G93">
        <v>9.6000000000000002E-2</v>
      </c>
      <c r="H93">
        <v>9.1999999999999998E-2</v>
      </c>
      <c r="I93">
        <v>0.09</v>
      </c>
      <c r="J93">
        <v>8.6999999999999994E-2</v>
      </c>
      <c r="K93">
        <v>8.4000000000000005E-2</v>
      </c>
      <c r="L93">
        <v>8.3000000000000004E-2</v>
      </c>
      <c r="M93">
        <v>8.3000000000000004E-2</v>
      </c>
      <c r="N93">
        <v>8.8999999999999996E-2</v>
      </c>
      <c r="O93">
        <v>0.104</v>
      </c>
      <c r="P93">
        <v>0.122</v>
      </c>
      <c r="Q93">
        <v>0.14299999999999999</v>
      </c>
      <c r="R93">
        <v>0.16900000000000001</v>
      </c>
      <c r="S93">
        <v>0.186</v>
      </c>
      <c r="T93">
        <v>0.1895</v>
      </c>
      <c r="U93">
        <v>0.17849999999999999</v>
      </c>
      <c r="V93">
        <v>0.17249999999999999</v>
      </c>
      <c r="W93">
        <v>0.17100000000000001</v>
      </c>
      <c r="X93">
        <v>0.16200000000000001</v>
      </c>
      <c r="Y93">
        <v>0.157</v>
      </c>
      <c r="Z93">
        <v>0.155</v>
      </c>
      <c r="AA93">
        <v>0.14699999999999999</v>
      </c>
      <c r="AB93">
        <v>0.14799999999999999</v>
      </c>
      <c r="AC93">
        <v>0.14599999999999999</v>
      </c>
      <c r="AD93">
        <v>0.15</v>
      </c>
      <c r="AE93">
        <v>0.14349999999999999</v>
      </c>
      <c r="AF93">
        <v>0.14299999999999999</v>
      </c>
      <c r="AG93">
        <v>0.14149999999999999</v>
      </c>
      <c r="AH93">
        <v>0.14399999999999999</v>
      </c>
      <c r="AI93">
        <v>0.161</v>
      </c>
      <c r="AJ93">
        <v>0.193</v>
      </c>
      <c r="AK93">
        <v>0.223</v>
      </c>
      <c r="AL93">
        <v>0.25900000000000001</v>
      </c>
      <c r="AM93">
        <v>0.27800000000000002</v>
      </c>
      <c r="AN93">
        <v>0.30099999999999999</v>
      </c>
      <c r="AO93">
        <v>0.308</v>
      </c>
      <c r="AP93">
        <v>0.33</v>
      </c>
      <c r="AQ93">
        <v>0.34799999999999998</v>
      </c>
      <c r="AR93">
        <v>0.371</v>
      </c>
      <c r="AS93">
        <v>0.38100000000000001</v>
      </c>
      <c r="AT93">
        <v>0.35399999999999998</v>
      </c>
      <c r="AU93">
        <v>0.32</v>
      </c>
      <c r="AV93">
        <v>0.28149999999999997</v>
      </c>
      <c r="AW93">
        <v>0.2225</v>
      </c>
      <c r="AX93">
        <v>0.17699999999999999</v>
      </c>
      <c r="AY93">
        <v>0.14399999999999999</v>
      </c>
    </row>
    <row r="94" spans="1:51" x14ac:dyDescent="0.25">
      <c r="A94">
        <v>2014</v>
      </c>
      <c r="B94" s="30" t="s">
        <v>69</v>
      </c>
      <c r="C94" t="s">
        <v>13</v>
      </c>
      <c r="D94">
        <v>3.6999999999999998E-2</v>
      </c>
      <c r="E94">
        <v>3.5000000000000003E-2</v>
      </c>
      <c r="F94">
        <v>3.5000000000000003E-2</v>
      </c>
      <c r="G94">
        <v>3.3000000000000002E-2</v>
      </c>
      <c r="H94">
        <v>3.2000000000000001E-2</v>
      </c>
      <c r="I94">
        <v>3.2000000000000001E-2</v>
      </c>
      <c r="J94">
        <v>3.2000000000000001E-2</v>
      </c>
      <c r="K94">
        <v>3.2000000000000001E-2</v>
      </c>
      <c r="L94">
        <v>0.03</v>
      </c>
      <c r="M94">
        <v>0.03</v>
      </c>
      <c r="N94">
        <v>3.1E-2</v>
      </c>
      <c r="O94">
        <v>3.3000000000000002E-2</v>
      </c>
      <c r="P94">
        <v>3.6999999999999998E-2</v>
      </c>
      <c r="Q94">
        <v>3.5999999999999997E-2</v>
      </c>
      <c r="R94">
        <v>3.5000000000000003E-2</v>
      </c>
      <c r="S94">
        <v>3.5999999999999997E-2</v>
      </c>
      <c r="T94">
        <v>3.4050000000000011E-2</v>
      </c>
      <c r="U94">
        <v>3.2000000000000001E-2</v>
      </c>
      <c r="V94">
        <v>3.2000000000000001E-2</v>
      </c>
      <c r="W94">
        <v>3.2000000000000001E-2</v>
      </c>
      <c r="X94">
        <v>3.1E-2</v>
      </c>
      <c r="Y94">
        <v>3.2000000000000001E-2</v>
      </c>
      <c r="Z94">
        <v>2.9000000000000001E-2</v>
      </c>
      <c r="AA94">
        <v>0.03</v>
      </c>
      <c r="AB94">
        <v>2.9000000000000001E-2</v>
      </c>
      <c r="AC94">
        <v>0.03</v>
      </c>
      <c r="AD94">
        <v>0.03</v>
      </c>
      <c r="AE94">
        <v>2.8000000000000001E-2</v>
      </c>
      <c r="AF94">
        <v>2.5999999999999999E-2</v>
      </c>
      <c r="AG94">
        <v>2.7050000000000012E-2</v>
      </c>
      <c r="AH94">
        <v>2.5999999999999999E-2</v>
      </c>
      <c r="AI94">
        <v>3.1E-2</v>
      </c>
      <c r="AJ94">
        <v>3.4000000000000002E-2</v>
      </c>
      <c r="AK94">
        <v>3.7999999999999999E-2</v>
      </c>
      <c r="AL94">
        <v>4.2999999999999997E-2</v>
      </c>
      <c r="AM94">
        <v>4.3050000000000005E-2</v>
      </c>
      <c r="AN94">
        <v>4.5050000000000007E-2</v>
      </c>
      <c r="AO94">
        <v>5.1999999999999998E-2</v>
      </c>
      <c r="AP94">
        <v>5.3999999999999999E-2</v>
      </c>
      <c r="AQ94">
        <v>6.2E-2</v>
      </c>
      <c r="AR94">
        <v>6.5000000000000002E-2</v>
      </c>
      <c r="AS94">
        <v>7.4050000000000005E-2</v>
      </c>
      <c r="AT94">
        <v>7.3050000000000004E-2</v>
      </c>
      <c r="AU94">
        <v>6.6000000000000003E-2</v>
      </c>
      <c r="AV94">
        <v>5.6000000000000001E-2</v>
      </c>
      <c r="AW94">
        <v>4.7E-2</v>
      </c>
      <c r="AX94">
        <v>4.2999999999999997E-2</v>
      </c>
      <c r="AY94">
        <v>3.6999999999999998E-2</v>
      </c>
    </row>
    <row r="95" spans="1:51" x14ac:dyDescent="0.25">
      <c r="A95">
        <v>2014</v>
      </c>
      <c r="B95" s="30" t="s">
        <v>69</v>
      </c>
      <c r="C95" t="s">
        <v>14</v>
      </c>
      <c r="D95">
        <v>5.4929500000000004</v>
      </c>
      <c r="E95">
        <v>5.5</v>
      </c>
      <c r="F95">
        <v>5.4880000000000004</v>
      </c>
      <c r="G95">
        <v>5.2547999999999995</v>
      </c>
      <c r="H95">
        <v>3.2772999999999755</v>
      </c>
      <c r="I95">
        <v>1.0686999999999989</v>
      </c>
      <c r="J95">
        <v>0.53989999999999971</v>
      </c>
      <c r="K95">
        <v>0.41594999999999982</v>
      </c>
      <c r="L95">
        <v>0.34279999999999927</v>
      </c>
      <c r="M95">
        <v>0.30894999999999984</v>
      </c>
      <c r="N95">
        <v>0.45100000000000001</v>
      </c>
      <c r="O95">
        <v>0.68879999999999919</v>
      </c>
      <c r="P95">
        <v>1.1579499999999998</v>
      </c>
      <c r="Q95">
        <v>1.35995</v>
      </c>
      <c r="R95">
        <v>1.2998499999999995</v>
      </c>
      <c r="S95">
        <v>1.5991999999999971</v>
      </c>
      <c r="T95">
        <v>1.5148499999999958</v>
      </c>
      <c r="U95">
        <v>1.4758999999999995</v>
      </c>
      <c r="V95">
        <v>1.5708999999999995</v>
      </c>
      <c r="W95">
        <v>1.6289499999999999</v>
      </c>
      <c r="X95">
        <v>1.578749999999999</v>
      </c>
      <c r="Y95">
        <v>1.4908499999999996</v>
      </c>
      <c r="Z95">
        <v>1.531449999999998</v>
      </c>
      <c r="AA95">
        <v>1.4533999999999978</v>
      </c>
      <c r="AB95">
        <v>1.5775499999999947</v>
      </c>
      <c r="AC95">
        <v>1.7077999999999993</v>
      </c>
      <c r="AD95">
        <v>1.6285999999999985</v>
      </c>
      <c r="AE95">
        <v>1.5689499999999998</v>
      </c>
      <c r="AF95">
        <v>1.4176999999999988</v>
      </c>
      <c r="AG95">
        <v>1.4185999999999985</v>
      </c>
      <c r="AH95">
        <v>1.3286999999999989</v>
      </c>
      <c r="AI95">
        <v>1.6694999999999982</v>
      </c>
      <c r="AJ95">
        <v>2.1139499999999964</v>
      </c>
      <c r="AK95">
        <v>4.4092999999999938</v>
      </c>
      <c r="AL95">
        <v>5.5828499999999996</v>
      </c>
      <c r="AM95">
        <v>5.6776999999999989</v>
      </c>
      <c r="AN95">
        <v>5.7158999999999995</v>
      </c>
      <c r="AO95">
        <v>5.7590000000000003</v>
      </c>
      <c r="AP95">
        <v>5.7697999999999992</v>
      </c>
      <c r="AQ95">
        <v>5.843</v>
      </c>
      <c r="AR95">
        <v>5.8339999999999996</v>
      </c>
      <c r="AS95">
        <v>5.8126999999999986</v>
      </c>
      <c r="AT95">
        <v>5.8146999999999993</v>
      </c>
      <c r="AU95">
        <v>5.7530000000000001</v>
      </c>
      <c r="AV95">
        <v>5.6899500000000005</v>
      </c>
      <c r="AW95">
        <v>5.6349999999999998</v>
      </c>
      <c r="AX95">
        <v>5.5620000000000003</v>
      </c>
      <c r="AY95">
        <v>5.4889999999999999</v>
      </c>
    </row>
    <row r="96" spans="1:51" x14ac:dyDescent="0.25">
      <c r="A96">
        <v>2014</v>
      </c>
      <c r="B96" s="30" t="s">
        <v>69</v>
      </c>
      <c r="C96" t="s">
        <v>15</v>
      </c>
      <c r="D96">
        <v>7.0739999999999998</v>
      </c>
      <c r="E96">
        <v>6.62</v>
      </c>
      <c r="F96">
        <v>6.71</v>
      </c>
      <c r="G96">
        <v>7.1580000000000004</v>
      </c>
      <c r="H96">
        <v>7.024</v>
      </c>
      <c r="I96">
        <v>7.1070000000000002</v>
      </c>
      <c r="J96">
        <v>6.6040000000000001</v>
      </c>
      <c r="K96">
        <v>6.4089999999999998</v>
      </c>
      <c r="L96">
        <v>6.53</v>
      </c>
      <c r="M96">
        <v>6.3319999999999999</v>
      </c>
      <c r="N96">
        <v>5.931</v>
      </c>
      <c r="O96">
        <v>5.7060000000000004</v>
      </c>
      <c r="P96">
        <v>6.0919999999999996</v>
      </c>
      <c r="Q96">
        <v>6.3239999999999998</v>
      </c>
      <c r="R96">
        <v>5.9029999999999996</v>
      </c>
      <c r="S96">
        <v>7.5949999999999998</v>
      </c>
      <c r="T96">
        <v>8.4309999999999992</v>
      </c>
      <c r="U96">
        <v>8.5939999999999994</v>
      </c>
      <c r="V96">
        <v>7.492</v>
      </c>
      <c r="W96">
        <v>7.3840000000000003</v>
      </c>
      <c r="X96">
        <v>6.851</v>
      </c>
      <c r="Y96">
        <v>6.53</v>
      </c>
      <c r="Z96">
        <v>6.6239999999999997</v>
      </c>
      <c r="AA96">
        <v>7.3479999999999999</v>
      </c>
      <c r="AB96">
        <v>7.2930000000000001</v>
      </c>
      <c r="AC96">
        <v>7.306</v>
      </c>
      <c r="AD96">
        <v>7.6280000000000001</v>
      </c>
      <c r="AE96">
        <v>8.0559999999999992</v>
      </c>
      <c r="AF96">
        <v>7.008</v>
      </c>
      <c r="AG96">
        <v>7.2919999999999998</v>
      </c>
      <c r="AH96">
        <v>6.8280000000000003</v>
      </c>
      <c r="AI96">
        <v>7.2460000000000004</v>
      </c>
      <c r="AJ96">
        <v>7.266</v>
      </c>
      <c r="AK96">
        <v>7.641</v>
      </c>
      <c r="AL96">
        <v>7.8079999999999998</v>
      </c>
      <c r="AM96">
        <v>7.5369999999999999</v>
      </c>
      <c r="AN96">
        <v>8.3309999999999995</v>
      </c>
      <c r="AO96">
        <v>8.0429999999999993</v>
      </c>
      <c r="AP96">
        <v>8.0459999999999994</v>
      </c>
      <c r="AQ96">
        <v>8.1750000000000007</v>
      </c>
      <c r="AR96">
        <v>7.9530000000000003</v>
      </c>
      <c r="AS96">
        <v>7.3019999999999996</v>
      </c>
      <c r="AT96">
        <v>7.3049999999999997</v>
      </c>
      <c r="AU96">
        <v>7.44</v>
      </c>
      <c r="AV96">
        <v>7.2809999999999997</v>
      </c>
      <c r="AW96">
        <v>7.0119999999999996</v>
      </c>
      <c r="AX96">
        <v>6.9939999999999998</v>
      </c>
      <c r="AY96">
        <v>6.2889999999999997</v>
      </c>
    </row>
    <row r="97" spans="1:51" x14ac:dyDescent="0.25">
      <c r="A97">
        <v>2014</v>
      </c>
      <c r="B97" s="30" t="s">
        <v>69</v>
      </c>
      <c r="C97" t="s">
        <v>16</v>
      </c>
      <c r="D97">
        <v>0</v>
      </c>
      <c r="E97">
        <v>0</v>
      </c>
      <c r="F97">
        <v>1.0999999999999999E-2</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row>
    <row r="98" spans="1:51" x14ac:dyDescent="0.25">
      <c r="A98">
        <v>2014</v>
      </c>
      <c r="B98" s="30" t="s">
        <v>69</v>
      </c>
      <c r="C98" t="s">
        <v>24</v>
      </c>
      <c r="D98">
        <v>1.5425549716374294</v>
      </c>
      <c r="E98">
        <v>1.5067840691757781</v>
      </c>
      <c r="F98">
        <v>1.4687692507029846</v>
      </c>
      <c r="G98">
        <v>1.332743316927087</v>
      </c>
      <c r="H98">
        <v>1.1806664032223886</v>
      </c>
      <c r="I98">
        <v>1.0258619607869648</v>
      </c>
      <c r="J98">
        <v>0.92780189407082692</v>
      </c>
      <c r="K98">
        <v>0.80690464634958448</v>
      </c>
      <c r="L98">
        <v>0.65299389358776627</v>
      </c>
      <c r="M98">
        <v>0.51337705659384225</v>
      </c>
      <c r="N98">
        <v>0.49461115615849</v>
      </c>
      <c r="O98">
        <v>0.57513589798746267</v>
      </c>
      <c r="P98">
        <v>0.5915524022226254</v>
      </c>
      <c r="Q98">
        <v>0.64605158574830557</v>
      </c>
      <c r="R98">
        <v>0.65189241993246205</v>
      </c>
      <c r="S98">
        <v>0.83155249729086866</v>
      </c>
      <c r="T98">
        <v>0.85805506294703748</v>
      </c>
      <c r="U98">
        <v>0.89503321822819271</v>
      </c>
      <c r="V98">
        <v>0.96559716941450224</v>
      </c>
      <c r="W98">
        <v>0.98381097767814318</v>
      </c>
      <c r="X98">
        <v>0.95492454633795032</v>
      </c>
      <c r="Y98">
        <v>0.93910721862550195</v>
      </c>
      <c r="Z98">
        <v>0.92181830984381341</v>
      </c>
      <c r="AA98">
        <v>0.90035920976733108</v>
      </c>
      <c r="AB98">
        <v>0.97813841808326274</v>
      </c>
      <c r="AC98">
        <v>1.0368507620896013</v>
      </c>
      <c r="AD98">
        <v>1.0243334725474365</v>
      </c>
      <c r="AE98">
        <v>1.0262827926608002</v>
      </c>
      <c r="AF98">
        <v>0.95763310556408843</v>
      </c>
      <c r="AG98">
        <v>0.94470949147364314</v>
      </c>
      <c r="AH98">
        <v>0.9522591593411055</v>
      </c>
      <c r="AI98">
        <v>1.0495333591350036</v>
      </c>
      <c r="AJ98">
        <v>1.1402292697985499</v>
      </c>
      <c r="AK98">
        <v>1.3052340150356947</v>
      </c>
      <c r="AL98">
        <v>1.4773288138192353</v>
      </c>
      <c r="AM98">
        <v>1.6162953865043921</v>
      </c>
      <c r="AN98">
        <v>1.7262718546923568</v>
      </c>
      <c r="AO98">
        <v>1.7884067174087672</v>
      </c>
      <c r="AP98">
        <v>1.8250180446995545</v>
      </c>
      <c r="AQ98">
        <v>1.9347741895513109</v>
      </c>
      <c r="AR98">
        <v>1.9790955999196318</v>
      </c>
      <c r="AS98">
        <v>1.9778972715424858</v>
      </c>
      <c r="AT98">
        <v>1.9702996285688854</v>
      </c>
      <c r="AU98">
        <v>1.9184531659769579</v>
      </c>
      <c r="AV98">
        <v>1.8624478270736171</v>
      </c>
      <c r="AW98">
        <v>1.7841457415626718</v>
      </c>
      <c r="AX98">
        <v>1.6507753668753913</v>
      </c>
      <c r="AY98">
        <v>1.5658589785088606</v>
      </c>
    </row>
    <row r="100" spans="1:51" x14ac:dyDescent="0.25">
      <c r="A100">
        <v>2014</v>
      </c>
      <c r="B100" s="30" t="s">
        <v>58</v>
      </c>
      <c r="C100" t="s">
        <v>7</v>
      </c>
      <c r="D100">
        <v>0.74840836582772152</v>
      </c>
      <c r="E100">
        <v>0.71790038993264937</v>
      </c>
      <c r="F100">
        <v>0.6911935483870989</v>
      </c>
      <c r="G100">
        <v>0.61546437433534418</v>
      </c>
      <c r="H100">
        <v>0.52710847217298695</v>
      </c>
      <c r="I100">
        <v>0.43412761432116365</v>
      </c>
      <c r="J100">
        <v>0.37166820276497708</v>
      </c>
      <c r="K100">
        <v>0.28506238922367999</v>
      </c>
      <c r="L100">
        <v>0.23638355193193894</v>
      </c>
      <c r="M100">
        <v>0.20675717830556523</v>
      </c>
      <c r="N100">
        <v>0.22413470400567154</v>
      </c>
      <c r="O100">
        <v>0.26316058135412951</v>
      </c>
      <c r="P100">
        <v>0.28105636299184694</v>
      </c>
      <c r="Q100">
        <v>0.34094505494505506</v>
      </c>
      <c r="R100">
        <v>0.37511308046791964</v>
      </c>
      <c r="S100">
        <v>0.4169071251329321</v>
      </c>
      <c r="T100">
        <v>0.40549663239985884</v>
      </c>
      <c r="U100">
        <v>0.39925062034739423</v>
      </c>
      <c r="V100">
        <v>0.41231903580290774</v>
      </c>
      <c r="W100">
        <v>0.414018078695498</v>
      </c>
      <c r="X100">
        <v>0.40382984757178247</v>
      </c>
      <c r="Y100">
        <v>0.38453456221198268</v>
      </c>
      <c r="Z100">
        <v>0.39599042892591235</v>
      </c>
      <c r="AA100">
        <v>0.39111733427862383</v>
      </c>
      <c r="AB100">
        <v>0.38040588443814244</v>
      </c>
      <c r="AC100">
        <v>0.41342857142857237</v>
      </c>
      <c r="AD100">
        <v>0.40636760014179396</v>
      </c>
      <c r="AE100">
        <v>0.41554484225452021</v>
      </c>
      <c r="AF100">
        <v>0.42756930166607782</v>
      </c>
      <c r="AG100">
        <v>0.40257036511875249</v>
      </c>
      <c r="AH100">
        <v>0.4103442041829144</v>
      </c>
      <c r="AI100">
        <v>0.47489968096419799</v>
      </c>
      <c r="AJ100">
        <v>0.53235944700460869</v>
      </c>
      <c r="AK100">
        <v>0.60038426090039076</v>
      </c>
      <c r="AL100">
        <v>0.7085526409074786</v>
      </c>
      <c r="AM100">
        <v>0.82774441687344902</v>
      </c>
      <c r="AN100">
        <v>0.88253420772775315</v>
      </c>
      <c r="AO100">
        <v>0.93126267281105901</v>
      </c>
      <c r="AP100">
        <v>0.95978341013824964</v>
      </c>
      <c r="AQ100">
        <v>1.0011471109535615</v>
      </c>
      <c r="AR100">
        <v>1.0449475363346326</v>
      </c>
      <c r="AS100">
        <v>1.0433761077632036</v>
      </c>
      <c r="AT100">
        <v>1.0390099255583123</v>
      </c>
      <c r="AU100">
        <v>1.0152857142857121</v>
      </c>
      <c r="AV100">
        <v>1.0108528890464377</v>
      </c>
      <c r="AW100">
        <v>0.92719213045019544</v>
      </c>
      <c r="AX100">
        <v>0.84654732364410012</v>
      </c>
      <c r="AY100">
        <v>0.78129599432825403</v>
      </c>
    </row>
    <row r="101" spans="1:51" x14ac:dyDescent="0.25">
      <c r="A101">
        <v>2014</v>
      </c>
      <c r="B101" s="30" t="s">
        <v>58</v>
      </c>
      <c r="C101" t="s">
        <v>11</v>
      </c>
      <c r="D101">
        <v>0.125</v>
      </c>
      <c r="E101">
        <v>0.115</v>
      </c>
      <c r="F101">
        <v>0.10199999999999999</v>
      </c>
      <c r="G101">
        <v>9.8000000000000004E-2</v>
      </c>
      <c r="H101">
        <v>9.2999999999999999E-2</v>
      </c>
      <c r="I101">
        <v>9.0999999999999998E-2</v>
      </c>
      <c r="J101">
        <v>8.8999999999999996E-2</v>
      </c>
      <c r="K101">
        <v>8.5999999999999993E-2</v>
      </c>
      <c r="L101">
        <v>8.4000000000000005E-2</v>
      </c>
      <c r="M101">
        <v>8.3000000000000004E-2</v>
      </c>
      <c r="N101">
        <v>8.6999999999999994E-2</v>
      </c>
      <c r="O101">
        <v>9.5000000000000001E-2</v>
      </c>
      <c r="P101">
        <v>0.106</v>
      </c>
      <c r="Q101">
        <v>0.13400000000000001</v>
      </c>
      <c r="R101">
        <v>0.16</v>
      </c>
      <c r="S101">
        <v>0.18</v>
      </c>
      <c r="T101">
        <v>0.17799999999999999</v>
      </c>
      <c r="U101">
        <v>0.16300000000000001</v>
      </c>
      <c r="V101">
        <v>0.155</v>
      </c>
      <c r="W101">
        <v>0.152</v>
      </c>
      <c r="X101">
        <v>0.14399999999999999</v>
      </c>
      <c r="Y101">
        <v>0.13500000000000001</v>
      </c>
      <c r="Z101">
        <v>0.13200000000000001</v>
      </c>
      <c r="AA101">
        <v>0.127</v>
      </c>
      <c r="AB101">
        <v>0.128</v>
      </c>
      <c r="AC101">
        <v>0.128</v>
      </c>
      <c r="AD101">
        <v>0.128</v>
      </c>
      <c r="AE101">
        <v>0.13100000000000001</v>
      </c>
      <c r="AF101">
        <v>0.13100000000000001</v>
      </c>
      <c r="AG101">
        <v>0.123</v>
      </c>
      <c r="AH101">
        <v>0.126</v>
      </c>
      <c r="AI101">
        <v>0.14799999999999999</v>
      </c>
      <c r="AJ101">
        <v>0.16900000000000001</v>
      </c>
      <c r="AK101">
        <v>0.19700000000000001</v>
      </c>
      <c r="AL101">
        <v>0.221</v>
      </c>
      <c r="AM101">
        <v>0.26</v>
      </c>
      <c r="AN101">
        <v>0.27100000000000002</v>
      </c>
      <c r="AO101">
        <v>0.27800000000000002</v>
      </c>
      <c r="AP101">
        <v>0.29199999999999998</v>
      </c>
      <c r="AQ101">
        <v>0.316</v>
      </c>
      <c r="AR101">
        <v>0.308</v>
      </c>
      <c r="AS101">
        <v>0.30199999999999999</v>
      </c>
      <c r="AT101">
        <v>0.30399999999999999</v>
      </c>
      <c r="AU101">
        <v>0.29199999999999998</v>
      </c>
      <c r="AV101">
        <v>0.27200000000000002</v>
      </c>
      <c r="AW101">
        <v>0.224</v>
      </c>
      <c r="AX101">
        <v>0.17699999999999999</v>
      </c>
      <c r="AY101">
        <v>0.14899999999999999</v>
      </c>
    </row>
    <row r="102" spans="1:51" x14ac:dyDescent="0.25">
      <c r="A102">
        <v>2014</v>
      </c>
      <c r="B102" s="30" t="s">
        <v>58</v>
      </c>
      <c r="C102" t="s">
        <v>13</v>
      </c>
      <c r="D102">
        <v>3.5999999999999997E-2</v>
      </c>
      <c r="E102">
        <v>3.3000000000000002E-2</v>
      </c>
      <c r="F102">
        <v>3.3000000000000002E-2</v>
      </c>
      <c r="G102">
        <v>3.1E-2</v>
      </c>
      <c r="H102">
        <v>2.9000000000000001E-2</v>
      </c>
      <c r="I102">
        <v>2.9000000000000001E-2</v>
      </c>
      <c r="J102">
        <v>2.9000000000000001E-2</v>
      </c>
      <c r="K102">
        <v>2.9000000000000001E-2</v>
      </c>
      <c r="L102">
        <v>2.9000000000000001E-2</v>
      </c>
      <c r="M102">
        <v>2.8000000000000001E-2</v>
      </c>
      <c r="N102">
        <v>2.9000000000000001E-2</v>
      </c>
      <c r="O102">
        <v>2.7E-2</v>
      </c>
      <c r="P102">
        <v>2.8000000000000001E-2</v>
      </c>
      <c r="Q102">
        <v>2.5999999999999999E-2</v>
      </c>
      <c r="R102">
        <v>2.4E-2</v>
      </c>
      <c r="S102">
        <v>2.1999999999999999E-2</v>
      </c>
      <c r="T102">
        <v>1.7999999999999999E-2</v>
      </c>
      <c r="U102">
        <v>1.7999999999999999E-2</v>
      </c>
      <c r="V102">
        <v>1.7000000000000001E-2</v>
      </c>
      <c r="W102">
        <v>1.7000000000000001E-2</v>
      </c>
      <c r="X102">
        <v>1.7000000000000001E-2</v>
      </c>
      <c r="Y102">
        <v>1.6E-2</v>
      </c>
      <c r="Z102">
        <v>0.01</v>
      </c>
      <c r="AA102">
        <v>1.4999999999999999E-2</v>
      </c>
      <c r="AB102">
        <v>1.7000000000000001E-2</v>
      </c>
      <c r="AC102">
        <v>1.7000000000000001E-2</v>
      </c>
      <c r="AD102">
        <v>1.6E-2</v>
      </c>
      <c r="AE102">
        <v>1.7000000000000001E-2</v>
      </c>
      <c r="AF102">
        <v>1.7000000000000001E-2</v>
      </c>
      <c r="AG102">
        <v>1.7999999999999999E-2</v>
      </c>
      <c r="AH102">
        <v>1.7000000000000001E-2</v>
      </c>
      <c r="AI102">
        <v>1.7999999999999999E-2</v>
      </c>
      <c r="AJ102">
        <v>1.7999999999999999E-2</v>
      </c>
      <c r="AK102">
        <v>2.7E-2</v>
      </c>
      <c r="AL102">
        <v>3.1E-2</v>
      </c>
      <c r="AM102">
        <v>3.1E-2</v>
      </c>
      <c r="AN102">
        <v>3.5999999999999997E-2</v>
      </c>
      <c r="AO102">
        <v>3.9E-2</v>
      </c>
      <c r="AP102">
        <v>4.3999999999999997E-2</v>
      </c>
      <c r="AQ102">
        <v>4.5999999999999999E-2</v>
      </c>
      <c r="AR102">
        <v>0.05</v>
      </c>
      <c r="AS102">
        <v>5.2999999999999999E-2</v>
      </c>
      <c r="AT102">
        <v>5.2999999999999999E-2</v>
      </c>
      <c r="AU102">
        <v>0.05</v>
      </c>
      <c r="AV102">
        <v>4.8000000000000001E-2</v>
      </c>
      <c r="AW102">
        <v>4.4999999999999998E-2</v>
      </c>
      <c r="AX102">
        <v>0.04</v>
      </c>
      <c r="AY102">
        <v>3.5999999999999997E-2</v>
      </c>
    </row>
    <row r="103" spans="1:51" x14ac:dyDescent="0.25">
      <c r="A103">
        <v>2014</v>
      </c>
      <c r="B103" s="30" t="s">
        <v>58</v>
      </c>
      <c r="C103" t="s">
        <v>14</v>
      </c>
      <c r="D103">
        <v>5.4770000000000003</v>
      </c>
      <c r="E103">
        <v>5.4930000000000003</v>
      </c>
      <c r="F103">
        <v>5.524</v>
      </c>
      <c r="G103">
        <v>5.3979999999999997</v>
      </c>
      <c r="H103">
        <v>3.8959999999999999</v>
      </c>
      <c r="I103">
        <v>3.6150000000000002</v>
      </c>
      <c r="J103">
        <v>3.2949999999999999</v>
      </c>
      <c r="K103">
        <v>1.175</v>
      </c>
      <c r="L103">
        <v>0.45200000000000001</v>
      </c>
      <c r="M103">
        <v>0.35599999999999998</v>
      </c>
      <c r="N103">
        <v>0.504</v>
      </c>
      <c r="O103">
        <v>0.82799999999999996</v>
      </c>
      <c r="P103">
        <v>1.1619999999999999</v>
      </c>
      <c r="Q103">
        <v>1.4079999999999999</v>
      </c>
      <c r="R103">
        <v>1.2809999999999999</v>
      </c>
      <c r="S103">
        <v>1.653</v>
      </c>
      <c r="T103">
        <v>1.357</v>
      </c>
      <c r="U103">
        <v>1.39</v>
      </c>
      <c r="V103">
        <v>1.409</v>
      </c>
      <c r="W103">
        <v>1.41</v>
      </c>
      <c r="X103">
        <v>1.446</v>
      </c>
      <c r="Y103">
        <v>1.345</v>
      </c>
      <c r="Z103">
        <v>1.4419999999999999</v>
      </c>
      <c r="AA103">
        <v>1.3939999999999999</v>
      </c>
      <c r="AB103">
        <v>1.3109999999999999</v>
      </c>
      <c r="AC103">
        <v>1.49</v>
      </c>
      <c r="AD103">
        <v>1.4430000000000001</v>
      </c>
      <c r="AE103">
        <v>1.64</v>
      </c>
      <c r="AF103">
        <v>1.6379999999999999</v>
      </c>
      <c r="AG103">
        <v>1.534</v>
      </c>
      <c r="AH103">
        <v>1.5049999999999999</v>
      </c>
      <c r="AI103">
        <v>1.9930000000000001</v>
      </c>
      <c r="AJ103">
        <v>2.2170000000000001</v>
      </c>
      <c r="AK103">
        <v>2.9820000000000002</v>
      </c>
      <c r="AL103">
        <v>4.5250000000000004</v>
      </c>
      <c r="AM103">
        <v>5.5350000000000001</v>
      </c>
      <c r="AN103">
        <v>5.5540000000000003</v>
      </c>
      <c r="AO103">
        <v>5.5990000000000002</v>
      </c>
      <c r="AP103">
        <v>5.6509999999999998</v>
      </c>
      <c r="AQ103">
        <v>5.6539999999999999</v>
      </c>
      <c r="AR103">
        <v>5.6829999999999998</v>
      </c>
      <c r="AS103">
        <v>5.7220000000000004</v>
      </c>
      <c r="AT103">
        <v>5.7060000000000004</v>
      </c>
      <c r="AU103">
        <v>5.6529999999999996</v>
      </c>
      <c r="AV103">
        <v>5.6470000000000002</v>
      </c>
      <c r="AW103">
        <v>5.6109999999999998</v>
      </c>
      <c r="AX103">
        <v>5.548</v>
      </c>
      <c r="AY103">
        <v>5.484</v>
      </c>
    </row>
    <row r="104" spans="1:51" x14ac:dyDescent="0.25">
      <c r="A104">
        <v>2014</v>
      </c>
      <c r="B104" s="30" t="s">
        <v>58</v>
      </c>
      <c r="C104" t="s">
        <v>15</v>
      </c>
      <c r="D104">
        <v>6.3559999999999999</v>
      </c>
      <c r="E104">
        <v>6.306</v>
      </c>
      <c r="F104">
        <v>6.5270000000000001</v>
      </c>
      <c r="G104">
        <v>6.64</v>
      </c>
      <c r="H104">
        <v>6.968</v>
      </c>
      <c r="I104">
        <v>6.6849999999999996</v>
      </c>
      <c r="J104">
        <v>6.4950000000000001</v>
      </c>
      <c r="K104">
        <v>6.3639999999999999</v>
      </c>
      <c r="L104">
        <v>6.0330000000000004</v>
      </c>
      <c r="M104">
        <v>5.9770000000000003</v>
      </c>
      <c r="N104">
        <v>5.9569999999999999</v>
      </c>
      <c r="O104">
        <v>5.8609999999999998</v>
      </c>
      <c r="P104">
        <v>5.65</v>
      </c>
      <c r="Q104">
        <v>5.73</v>
      </c>
      <c r="R104">
        <v>6.0419999999999998</v>
      </c>
      <c r="S104">
        <v>6.7130000000000001</v>
      </c>
      <c r="T104">
        <v>6.6139999999999999</v>
      </c>
      <c r="U104">
        <v>6.92</v>
      </c>
      <c r="V104">
        <v>6.6710000000000003</v>
      </c>
      <c r="W104">
        <v>6.9980000000000002</v>
      </c>
      <c r="X104">
        <v>7.16</v>
      </c>
      <c r="Y104">
        <v>6.9329999999999998</v>
      </c>
      <c r="Z104">
        <v>6.74</v>
      </c>
      <c r="AA104">
        <v>7.5789999999999997</v>
      </c>
      <c r="AB104">
        <v>6.6710000000000003</v>
      </c>
      <c r="AC104">
        <v>7.0650000000000004</v>
      </c>
      <c r="AD104">
        <v>7.0439999999999996</v>
      </c>
      <c r="AE104">
        <v>7.2930000000000001</v>
      </c>
      <c r="AF104">
        <v>7.2519999999999998</v>
      </c>
      <c r="AG104">
        <v>7.1589999999999998</v>
      </c>
      <c r="AH104">
        <v>7.2910000000000004</v>
      </c>
      <c r="AI104">
        <v>7.37</v>
      </c>
      <c r="AJ104">
        <v>7.0869999999999997</v>
      </c>
      <c r="AK104">
        <v>7.0019999999999998</v>
      </c>
      <c r="AL104">
        <v>7.9489999999999998</v>
      </c>
      <c r="AM104">
        <v>7.5270000000000001</v>
      </c>
      <c r="AN104">
        <v>8.4420000000000002</v>
      </c>
      <c r="AO104">
        <v>8.1690000000000005</v>
      </c>
      <c r="AP104">
        <v>8.6750000000000007</v>
      </c>
      <c r="AQ104">
        <v>7.96</v>
      </c>
      <c r="AR104">
        <v>7.5860000000000003</v>
      </c>
      <c r="AS104">
        <v>7.2270000000000003</v>
      </c>
      <c r="AT104">
        <v>8.125</v>
      </c>
      <c r="AU104">
        <v>6.7409999999999997</v>
      </c>
      <c r="AV104">
        <v>6.8090000000000002</v>
      </c>
      <c r="AW104">
        <v>6.6849999999999996</v>
      </c>
      <c r="AX104">
        <v>6.5590000000000002</v>
      </c>
      <c r="AY104">
        <v>6.5739999999999998</v>
      </c>
    </row>
    <row r="105" spans="1:51" x14ac:dyDescent="0.25">
      <c r="A105">
        <v>2014</v>
      </c>
      <c r="B105" s="30" t="s">
        <v>58</v>
      </c>
      <c r="C105" t="s">
        <v>16</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row>
    <row r="106" spans="1:51" x14ac:dyDescent="0.25">
      <c r="A106">
        <v>2014</v>
      </c>
      <c r="B106" s="30" t="s">
        <v>58</v>
      </c>
      <c r="C106" t="s">
        <v>24</v>
      </c>
      <c r="D106">
        <v>1.5541332210075198</v>
      </c>
      <c r="E106">
        <v>1.538028583993386</v>
      </c>
      <c r="F106">
        <v>1.5571870281183056</v>
      </c>
      <c r="G106">
        <v>1.4488347033927602</v>
      </c>
      <c r="H106">
        <v>1.3108295771869822</v>
      </c>
      <c r="I106">
        <v>1.1521085424724036</v>
      </c>
      <c r="J106">
        <v>1.0221462080948205</v>
      </c>
      <c r="K106">
        <v>0.83179877225483079</v>
      </c>
      <c r="L106">
        <v>0.71250950248654188</v>
      </c>
      <c r="M106">
        <v>0.62127500753559051</v>
      </c>
      <c r="N106">
        <v>0.61997109770556302</v>
      </c>
      <c r="O106">
        <v>0.67322784342971409</v>
      </c>
      <c r="P106">
        <v>0.65350839365761126</v>
      </c>
      <c r="Q106">
        <v>0.70679554269855949</v>
      </c>
      <c r="R106">
        <v>0.74333224984671042</v>
      </c>
      <c r="S106">
        <v>0.82400054647497634</v>
      </c>
      <c r="T106">
        <v>0.80589192542634247</v>
      </c>
      <c r="U106">
        <v>0.85396514366793175</v>
      </c>
      <c r="V106">
        <v>0.91591533236014977</v>
      </c>
      <c r="W106">
        <v>0.91458650426655697</v>
      </c>
      <c r="X106">
        <v>0.89475769657315229</v>
      </c>
      <c r="Y106">
        <v>0.86282990193538278</v>
      </c>
      <c r="Z106">
        <v>0.89418077898778547</v>
      </c>
      <c r="AA106">
        <v>0.89153968702057684</v>
      </c>
      <c r="AB106">
        <v>0.86415150658559625</v>
      </c>
      <c r="AC106">
        <v>0.93078774478173509</v>
      </c>
      <c r="AD106">
        <v>0.92990882985564416</v>
      </c>
      <c r="AE106">
        <v>0.94567993243059467</v>
      </c>
      <c r="AF106">
        <v>0.99517955714433115</v>
      </c>
      <c r="AG106">
        <v>0.93475326916446733</v>
      </c>
      <c r="AH106">
        <v>0.95023816327406141</v>
      </c>
      <c r="AI106">
        <v>1.0345753928441466</v>
      </c>
      <c r="AJ106">
        <v>1.1016193868977229</v>
      </c>
      <c r="AK106">
        <v>1.1555828275983242</v>
      </c>
      <c r="AL106">
        <v>1.3268088730538725</v>
      </c>
      <c r="AM106">
        <v>1.4648989685982441</v>
      </c>
      <c r="AN106">
        <v>1.5265372960704096</v>
      </c>
      <c r="AO106">
        <v>1.5906035067641164</v>
      </c>
      <c r="AP106">
        <v>1.6231758333744741</v>
      </c>
      <c r="AQ106">
        <v>1.6365614583858723</v>
      </c>
      <c r="AR106">
        <v>1.6898628099332551</v>
      </c>
      <c r="AS106">
        <v>1.708990131476976</v>
      </c>
      <c r="AT106">
        <v>1.7072490698273253</v>
      </c>
      <c r="AU106">
        <v>1.7010493917673346</v>
      </c>
      <c r="AV106">
        <v>1.7155717620967885</v>
      </c>
      <c r="AW106">
        <v>1.6873271015040205</v>
      </c>
      <c r="AX106">
        <v>1.6352390448077965</v>
      </c>
      <c r="AY106">
        <v>1.5676061028083448</v>
      </c>
    </row>
    <row r="108" spans="1:51" x14ac:dyDescent="0.25">
      <c r="A108">
        <v>2014</v>
      </c>
      <c r="B108" s="30" t="s">
        <v>59</v>
      </c>
      <c r="C108" t="s">
        <v>7</v>
      </c>
      <c r="D108">
        <v>0.65070710332103254</v>
      </c>
      <c r="E108">
        <v>0.65654981549815494</v>
      </c>
      <c r="F108">
        <v>0.68004243542435538</v>
      </c>
      <c r="G108">
        <v>0.61995618081180826</v>
      </c>
      <c r="H108">
        <v>0.57056964944649402</v>
      </c>
      <c r="I108">
        <v>0.49229335793357865</v>
      </c>
      <c r="J108">
        <v>0.41600553505535109</v>
      </c>
      <c r="K108">
        <v>0.35564990774907684</v>
      </c>
      <c r="L108">
        <v>0.30720341328413336</v>
      </c>
      <c r="M108">
        <v>0.26775507380073776</v>
      </c>
      <c r="N108">
        <v>0.25135378228782251</v>
      </c>
      <c r="O108">
        <v>0.27356734317343157</v>
      </c>
      <c r="P108">
        <v>0.25377952029520306</v>
      </c>
      <c r="Q108">
        <v>0.30205488929889313</v>
      </c>
      <c r="R108">
        <v>0.35294326568265755</v>
      </c>
      <c r="S108">
        <v>0.3860322878228778</v>
      </c>
      <c r="T108">
        <v>0.3359142066420665</v>
      </c>
      <c r="U108">
        <v>0.33277306273062707</v>
      </c>
      <c r="V108">
        <v>0.35571079335793293</v>
      </c>
      <c r="W108">
        <v>0.36166005535055273</v>
      </c>
      <c r="X108">
        <v>0.35387915129151243</v>
      </c>
      <c r="Y108">
        <v>0.33306226937269395</v>
      </c>
      <c r="Z108">
        <v>0.33103413284132827</v>
      </c>
      <c r="AA108">
        <v>0.33551798892988927</v>
      </c>
      <c r="AB108">
        <v>0.35193496309963085</v>
      </c>
      <c r="AC108">
        <v>0.3774451107011067</v>
      </c>
      <c r="AD108">
        <v>0.35575507380073812</v>
      </c>
      <c r="AE108">
        <v>0.3774285055350543</v>
      </c>
      <c r="AF108">
        <v>0.39223523985239822</v>
      </c>
      <c r="AG108">
        <v>0.38251937269372627</v>
      </c>
      <c r="AH108">
        <v>0.42370940959409586</v>
      </c>
      <c r="AI108">
        <v>0.46057195571955684</v>
      </c>
      <c r="AJ108">
        <v>0.48357287822878164</v>
      </c>
      <c r="AK108">
        <v>0.52817250922509174</v>
      </c>
      <c r="AL108">
        <v>0.61297924354243405</v>
      </c>
      <c r="AM108">
        <v>0.69409225092250926</v>
      </c>
      <c r="AN108">
        <v>0.74765452029520296</v>
      </c>
      <c r="AO108">
        <v>0.78316005535055433</v>
      </c>
      <c r="AP108">
        <v>0.85776891143911571</v>
      </c>
      <c r="AQ108">
        <v>0.88515636531365294</v>
      </c>
      <c r="AR108">
        <v>0.90074723247232547</v>
      </c>
      <c r="AS108">
        <v>0.9234202029520292</v>
      </c>
      <c r="AT108">
        <v>0.89778920664206863</v>
      </c>
      <c r="AU108">
        <v>0.8746914206642058</v>
      </c>
      <c r="AV108">
        <v>0.88993726937269335</v>
      </c>
      <c r="AW108">
        <v>0.83103597785977756</v>
      </c>
      <c r="AX108">
        <v>0.77811761992619954</v>
      </c>
      <c r="AY108">
        <v>0.71844695571955741</v>
      </c>
    </row>
    <row r="109" spans="1:51" x14ac:dyDescent="0.25">
      <c r="A109">
        <v>2014</v>
      </c>
      <c r="B109" s="30" t="s">
        <v>59</v>
      </c>
      <c r="C109" t="s">
        <v>11</v>
      </c>
      <c r="D109">
        <v>0.108</v>
      </c>
      <c r="E109">
        <v>0.1</v>
      </c>
      <c r="F109">
        <v>0.10349999999999999</v>
      </c>
      <c r="G109">
        <v>9.8000000000000004E-2</v>
      </c>
      <c r="H109">
        <v>0.09</v>
      </c>
      <c r="I109">
        <v>0.09</v>
      </c>
      <c r="J109">
        <v>8.6999999999999994E-2</v>
      </c>
      <c r="K109">
        <v>8.4000000000000005E-2</v>
      </c>
      <c r="L109">
        <v>8.2000000000000003E-2</v>
      </c>
      <c r="M109">
        <v>0.08</v>
      </c>
      <c r="N109">
        <v>8.3000000000000004E-2</v>
      </c>
      <c r="O109">
        <v>8.8999999999999996E-2</v>
      </c>
      <c r="P109">
        <v>9.8000000000000004E-2</v>
      </c>
      <c r="Q109">
        <v>0.121</v>
      </c>
      <c r="R109">
        <v>0.14799999999999999</v>
      </c>
      <c r="S109">
        <v>0.17100000000000001</v>
      </c>
      <c r="T109">
        <v>0.16250000000000001</v>
      </c>
      <c r="U109">
        <v>0.13600000000000001</v>
      </c>
      <c r="V109">
        <v>0.13400000000000001</v>
      </c>
      <c r="W109">
        <v>0.13250000000000001</v>
      </c>
      <c r="X109">
        <v>0.126</v>
      </c>
      <c r="Y109">
        <v>0.121</v>
      </c>
      <c r="Z109">
        <v>0.12</v>
      </c>
      <c r="AA109">
        <v>0.11600000000000001</v>
      </c>
      <c r="AB109">
        <v>0.12</v>
      </c>
      <c r="AC109">
        <v>0.125</v>
      </c>
      <c r="AD109">
        <v>0.12</v>
      </c>
      <c r="AE109">
        <v>0.11849999999999999</v>
      </c>
      <c r="AF109">
        <v>0.121</v>
      </c>
      <c r="AG109">
        <v>0.1215</v>
      </c>
      <c r="AH109">
        <v>0.123</v>
      </c>
      <c r="AI109">
        <v>0.13100000000000001</v>
      </c>
      <c r="AJ109">
        <v>0.14899999999999999</v>
      </c>
      <c r="AK109">
        <v>0.17199999999999999</v>
      </c>
      <c r="AL109">
        <v>0.19750000000000001</v>
      </c>
      <c r="AM109">
        <v>0.222</v>
      </c>
      <c r="AN109">
        <v>0.22800000000000001</v>
      </c>
      <c r="AO109">
        <v>0.2545</v>
      </c>
      <c r="AP109">
        <v>0.27550000000000002</v>
      </c>
      <c r="AQ109">
        <v>0.29599999999999999</v>
      </c>
      <c r="AR109">
        <v>0.27600000000000002</v>
      </c>
      <c r="AS109">
        <v>0.26400000000000001</v>
      </c>
      <c r="AT109">
        <v>0.26</v>
      </c>
      <c r="AU109">
        <v>0.25750000000000001</v>
      </c>
      <c r="AV109">
        <v>0.2455</v>
      </c>
      <c r="AW109">
        <v>0.20649999999999999</v>
      </c>
      <c r="AX109">
        <v>0.16</v>
      </c>
      <c r="AY109">
        <v>0.13600000000000001</v>
      </c>
    </row>
    <row r="110" spans="1:51" x14ac:dyDescent="0.25">
      <c r="A110">
        <v>2014</v>
      </c>
      <c r="B110" s="30" t="s">
        <v>59</v>
      </c>
      <c r="C110" t="s">
        <v>13</v>
      </c>
      <c r="D110">
        <v>0</v>
      </c>
      <c r="E110">
        <v>0</v>
      </c>
      <c r="F110">
        <v>1.6E-2</v>
      </c>
      <c r="G110">
        <v>1.6E-2</v>
      </c>
      <c r="H110">
        <v>1.6E-2</v>
      </c>
      <c r="I110">
        <v>1.6E-2</v>
      </c>
      <c r="J110">
        <v>1.6E-2</v>
      </c>
      <c r="K110">
        <v>1.6E-2</v>
      </c>
      <c r="L110">
        <v>1.5350000000000008E-2</v>
      </c>
      <c r="M110">
        <v>1.6E-2</v>
      </c>
      <c r="N110">
        <v>1.5350000000000008E-2</v>
      </c>
      <c r="O110">
        <v>1.5350000000000008E-2</v>
      </c>
      <c r="P110">
        <v>4.0000000000000001E-3</v>
      </c>
      <c r="Q110">
        <v>1E-3</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row>
    <row r="111" spans="1:51" x14ac:dyDescent="0.25">
      <c r="A111">
        <v>2014</v>
      </c>
      <c r="B111" s="30" t="s">
        <v>59</v>
      </c>
      <c r="C111" t="s">
        <v>14</v>
      </c>
      <c r="D111">
        <v>5.0916000000000059</v>
      </c>
      <c r="E111">
        <v>5.2978000000000005</v>
      </c>
      <c r="F111">
        <v>5.3521500000000009</v>
      </c>
      <c r="G111">
        <v>3.880100000000001</v>
      </c>
      <c r="H111">
        <v>3.7690000000000001</v>
      </c>
      <c r="I111">
        <v>3.6993000000000005</v>
      </c>
      <c r="J111">
        <v>3.6209500000000001</v>
      </c>
      <c r="K111">
        <v>3.28965</v>
      </c>
      <c r="L111">
        <v>1.9405500000000007</v>
      </c>
      <c r="M111">
        <v>1.5616500000000129</v>
      </c>
      <c r="N111">
        <v>0.92360000000000397</v>
      </c>
      <c r="O111">
        <v>1.4426500000000073</v>
      </c>
      <c r="P111">
        <v>0.92125000000000234</v>
      </c>
      <c r="Q111">
        <v>1.2176500000000001</v>
      </c>
      <c r="R111">
        <v>1.3979000000000059</v>
      </c>
      <c r="S111">
        <v>1.5855000000000028</v>
      </c>
      <c r="T111">
        <v>1.0453000000000019</v>
      </c>
      <c r="U111">
        <v>1.0762500000000004</v>
      </c>
      <c r="V111">
        <v>1.3139000000000005</v>
      </c>
      <c r="W111">
        <v>1.4009500000000021</v>
      </c>
      <c r="X111">
        <v>1.2025500000000025</v>
      </c>
      <c r="Y111">
        <v>1.2136000000000005</v>
      </c>
      <c r="Z111">
        <v>1.1526000000000003</v>
      </c>
      <c r="AA111">
        <v>1.1729500000000002</v>
      </c>
      <c r="AB111">
        <v>1.2285500000000007</v>
      </c>
      <c r="AC111">
        <v>1.5392500000000005</v>
      </c>
      <c r="AD111">
        <v>1.3305000000000009</v>
      </c>
      <c r="AE111">
        <v>1.5593000000000001</v>
      </c>
      <c r="AF111">
        <v>1.5121000000000011</v>
      </c>
      <c r="AG111">
        <v>1.5186500000000001</v>
      </c>
      <c r="AH111">
        <v>1.9054000000000015</v>
      </c>
      <c r="AI111">
        <v>2.1277000000000035</v>
      </c>
      <c r="AJ111">
        <v>1.9687500000000013</v>
      </c>
      <c r="AK111">
        <v>2.4721500000000063</v>
      </c>
      <c r="AL111">
        <v>3.0875000000000008</v>
      </c>
      <c r="AM111">
        <v>4.1779500000000125</v>
      </c>
      <c r="AN111">
        <v>4.8872500000000008</v>
      </c>
      <c r="AO111">
        <v>5.1459500000000009</v>
      </c>
      <c r="AP111">
        <v>5.3831500000000005</v>
      </c>
      <c r="AQ111">
        <v>5.4091500000000012</v>
      </c>
      <c r="AR111">
        <v>5.5879000000000003</v>
      </c>
      <c r="AS111">
        <v>5.5922999999999998</v>
      </c>
      <c r="AT111">
        <v>5.58765</v>
      </c>
      <c r="AU111">
        <v>5.5639500000000011</v>
      </c>
      <c r="AV111">
        <v>5.5389999999999997</v>
      </c>
      <c r="AW111">
        <v>5.4873000000000003</v>
      </c>
      <c r="AX111">
        <v>5.4336000000000002</v>
      </c>
      <c r="AY111">
        <v>5.3922999999999996</v>
      </c>
    </row>
    <row r="112" spans="1:51" x14ac:dyDescent="0.25">
      <c r="A112">
        <v>2014</v>
      </c>
      <c r="B112" s="30" t="s">
        <v>59</v>
      </c>
      <c r="C112" t="s">
        <v>15</v>
      </c>
      <c r="D112">
        <v>5.915</v>
      </c>
      <c r="E112">
        <v>6.1769999999999996</v>
      </c>
      <c r="F112">
        <v>6.3609999999999998</v>
      </c>
      <c r="G112">
        <v>6.1630000000000003</v>
      </c>
      <c r="H112">
        <v>5.9470000000000001</v>
      </c>
      <c r="I112">
        <v>5.899</v>
      </c>
      <c r="J112">
        <v>5.8029999999999999</v>
      </c>
      <c r="K112">
        <v>5.7380000000000004</v>
      </c>
      <c r="L112">
        <v>5.7110000000000003</v>
      </c>
      <c r="M112">
        <v>5.7750000000000004</v>
      </c>
      <c r="N112">
        <v>5.2430000000000003</v>
      </c>
      <c r="O112">
        <v>5.0549999999999997</v>
      </c>
      <c r="P112">
        <v>4.0640000000000001</v>
      </c>
      <c r="Q112">
        <v>5.6559999999999997</v>
      </c>
      <c r="R112">
        <v>5.9089999999999998</v>
      </c>
      <c r="S112">
        <v>7.2480000000000002</v>
      </c>
      <c r="T112">
        <v>7.3890000000000002</v>
      </c>
      <c r="U112">
        <v>6.7</v>
      </c>
      <c r="V112">
        <v>6.415</v>
      </c>
      <c r="W112">
        <v>7.0289999999999999</v>
      </c>
      <c r="X112">
        <v>6.4710000000000001</v>
      </c>
      <c r="Y112">
        <v>6.7919999999999998</v>
      </c>
      <c r="Z112">
        <v>6.1529999999999996</v>
      </c>
      <c r="AA112">
        <v>7.8239999999999998</v>
      </c>
      <c r="AB112">
        <v>6.8449999999999998</v>
      </c>
      <c r="AC112">
        <v>6.5960000000000001</v>
      </c>
      <c r="AD112">
        <v>7.35</v>
      </c>
      <c r="AE112">
        <v>7.133</v>
      </c>
      <c r="AF112">
        <v>6.3019999999999996</v>
      </c>
      <c r="AG112">
        <v>6.3890000000000002</v>
      </c>
      <c r="AH112">
        <v>6.4459999999999997</v>
      </c>
      <c r="AI112">
        <v>7.4470000000000001</v>
      </c>
      <c r="AJ112">
        <v>7.3289999999999997</v>
      </c>
      <c r="AK112">
        <v>6.9950000000000001</v>
      </c>
      <c r="AL112">
        <v>8.4060000000000006</v>
      </c>
      <c r="AM112">
        <v>8.2539999999999996</v>
      </c>
      <c r="AN112">
        <v>7.165</v>
      </c>
      <c r="AO112">
        <v>7.8579999999999997</v>
      </c>
      <c r="AP112">
        <v>8.6809999999999992</v>
      </c>
      <c r="AQ112">
        <v>7.34</v>
      </c>
      <c r="AR112">
        <v>7.88</v>
      </c>
      <c r="AS112">
        <v>8.0749999999999993</v>
      </c>
      <c r="AT112">
        <v>9.3620000000000001</v>
      </c>
      <c r="AU112">
        <v>7.1319999999999997</v>
      </c>
      <c r="AV112">
        <v>6.5369999999999999</v>
      </c>
      <c r="AW112">
        <v>6.58</v>
      </c>
      <c r="AX112">
        <v>6.4829999999999997</v>
      </c>
      <c r="AY112">
        <v>6.2089999999999996</v>
      </c>
    </row>
    <row r="113" spans="1:51" x14ac:dyDescent="0.25">
      <c r="A113">
        <v>2014</v>
      </c>
      <c r="B113" s="30" t="s">
        <v>59</v>
      </c>
      <c r="C113" t="s">
        <v>16</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row>
    <row r="114" spans="1:51" x14ac:dyDescent="0.25">
      <c r="A114">
        <v>2014</v>
      </c>
      <c r="B114" s="30" t="s">
        <v>59</v>
      </c>
      <c r="C114" t="s">
        <v>24</v>
      </c>
      <c r="D114">
        <v>1.4098319034025608</v>
      </c>
      <c r="E114">
        <v>1.4487185484700225</v>
      </c>
      <c r="F114">
        <v>1.471736263719615</v>
      </c>
      <c r="G114">
        <v>1.3857884917296814</v>
      </c>
      <c r="H114">
        <v>1.3130639875095138</v>
      </c>
      <c r="I114">
        <v>1.1835387266976725</v>
      </c>
      <c r="J114">
        <v>1.0526560087649302</v>
      </c>
      <c r="K114">
        <v>0.94327534535156921</v>
      </c>
      <c r="L114">
        <v>0.82707475778090755</v>
      </c>
      <c r="M114">
        <v>0.74554352003109459</v>
      </c>
      <c r="N114">
        <v>0.67964762295851811</v>
      </c>
      <c r="O114">
        <v>0.67780896372768484</v>
      </c>
      <c r="P114">
        <v>0.57800836887175555</v>
      </c>
      <c r="Q114">
        <v>0.60839487519719349</v>
      </c>
      <c r="R114">
        <v>0.70180905074740529</v>
      </c>
      <c r="S114">
        <v>0.78781156280313569</v>
      </c>
      <c r="T114">
        <v>0.69969089491540393</v>
      </c>
      <c r="U114">
        <v>0.751377104694812</v>
      </c>
      <c r="V114">
        <v>0.80048396403729782</v>
      </c>
      <c r="W114">
        <v>0.80304041947004579</v>
      </c>
      <c r="X114">
        <v>0.79932128925727686</v>
      </c>
      <c r="Y114">
        <v>0.74251946057186669</v>
      </c>
      <c r="Z114">
        <v>0.7401165810318715</v>
      </c>
      <c r="AA114">
        <v>0.76099231458693073</v>
      </c>
      <c r="AB114">
        <v>0.80428767345136143</v>
      </c>
      <c r="AC114">
        <v>0.81941953620354424</v>
      </c>
      <c r="AD114">
        <v>0.82491428004677991</v>
      </c>
      <c r="AE114">
        <v>0.87743566491391545</v>
      </c>
      <c r="AF114">
        <v>0.91339526292557249</v>
      </c>
      <c r="AG114">
        <v>0.86749695814910155</v>
      </c>
      <c r="AH114">
        <v>0.97456927050017894</v>
      </c>
      <c r="AI114">
        <v>1.0207677948435705</v>
      </c>
      <c r="AJ114">
        <v>1.0178166785719123</v>
      </c>
      <c r="AK114">
        <v>1.0441293994550842</v>
      </c>
      <c r="AL114">
        <v>1.1716770806784402</v>
      </c>
      <c r="AM114">
        <v>1.3026199518904726</v>
      </c>
      <c r="AN114">
        <v>1.3647205684386714</v>
      </c>
      <c r="AO114">
        <v>1.3793028517794752</v>
      </c>
      <c r="AP114">
        <v>1.4489604046944242</v>
      </c>
      <c r="AQ114">
        <v>1.4625235480995888</v>
      </c>
      <c r="AR114">
        <v>1.5259935248482592</v>
      </c>
      <c r="AS114">
        <v>1.5713253947440571</v>
      </c>
      <c r="AT114">
        <v>1.5624488713617104</v>
      </c>
      <c r="AU114">
        <v>1.5547914255024928</v>
      </c>
      <c r="AV114">
        <v>1.5742998835762108</v>
      </c>
      <c r="AW114">
        <v>1.5406811418330721</v>
      </c>
      <c r="AX114">
        <v>1.5155157323288582</v>
      </c>
      <c r="AY114">
        <v>1.450221304165928</v>
      </c>
    </row>
    <row r="116" spans="1:51" x14ac:dyDescent="0.25">
      <c r="A116">
        <v>2014</v>
      </c>
      <c r="B116" s="30" t="s">
        <v>60</v>
      </c>
      <c r="C116" t="s">
        <v>7</v>
      </c>
      <c r="D116">
        <v>0.73125082508250761</v>
      </c>
      <c r="E116">
        <v>0.6546963696369642</v>
      </c>
      <c r="F116">
        <v>0.755658415841585</v>
      </c>
      <c r="G116">
        <v>0.65465841584158457</v>
      </c>
      <c r="H116">
        <v>0.52896039603960354</v>
      </c>
      <c r="I116">
        <v>0.42106105610561018</v>
      </c>
      <c r="J116">
        <v>0.35358085808580819</v>
      </c>
      <c r="K116">
        <v>0.3227343234323431</v>
      </c>
      <c r="L116">
        <v>0.32025082508250791</v>
      </c>
      <c r="M116">
        <v>0.2655841584158416</v>
      </c>
      <c r="N116">
        <v>0.23564191419141917</v>
      </c>
      <c r="O116">
        <v>0.25661716171617177</v>
      </c>
      <c r="P116">
        <v>0.25078052805280526</v>
      </c>
      <c r="Q116">
        <v>0.33182508250825088</v>
      </c>
      <c r="R116">
        <v>0.40574752475247561</v>
      </c>
      <c r="S116">
        <v>0.45417161716171572</v>
      </c>
      <c r="T116">
        <v>0.43635313531353126</v>
      </c>
      <c r="U116">
        <v>0.43339273927392707</v>
      </c>
      <c r="V116">
        <v>0.39672277227722746</v>
      </c>
      <c r="W116">
        <v>0.3752227722772275</v>
      </c>
      <c r="X116">
        <v>0.36328217821782216</v>
      </c>
      <c r="Y116">
        <v>0.35890759075907563</v>
      </c>
      <c r="Z116">
        <v>0.36852805280528045</v>
      </c>
      <c r="AA116">
        <v>0.33062541254125449</v>
      </c>
      <c r="AB116">
        <v>0.31534488448844855</v>
      </c>
      <c r="AC116">
        <v>0.32019471947194728</v>
      </c>
      <c r="AD116">
        <v>0.32925082508250791</v>
      </c>
      <c r="AE116">
        <v>0.32606270627062717</v>
      </c>
      <c r="AF116">
        <v>0.31799174917491763</v>
      </c>
      <c r="AG116">
        <v>0.34099834983498362</v>
      </c>
      <c r="AH116">
        <v>0.33698184818481836</v>
      </c>
      <c r="AI116">
        <v>0.39783003300330055</v>
      </c>
      <c r="AJ116">
        <v>0.48802310231023088</v>
      </c>
      <c r="AK116">
        <v>0.54454290429042917</v>
      </c>
      <c r="AL116">
        <v>0.59448844884488461</v>
      </c>
      <c r="AM116">
        <v>0.7387079207920797</v>
      </c>
      <c r="AN116">
        <v>0.76143069306930689</v>
      </c>
      <c r="AO116">
        <v>0.74916006600660068</v>
      </c>
      <c r="AP116">
        <v>0.80558250825082456</v>
      </c>
      <c r="AQ116">
        <v>0.85296204620462002</v>
      </c>
      <c r="AR116">
        <v>0.8072937293729372</v>
      </c>
      <c r="AS116">
        <v>0.7329092409240926</v>
      </c>
      <c r="AT116">
        <v>0.76070627062706309</v>
      </c>
      <c r="AU116">
        <v>0.74301485148514834</v>
      </c>
      <c r="AV116">
        <v>0.76825082508250775</v>
      </c>
      <c r="AW116">
        <v>0.70345874587458712</v>
      </c>
      <c r="AX116">
        <v>0.67288118811881148</v>
      </c>
      <c r="AY116">
        <v>0.63812046204620398</v>
      </c>
    </row>
    <row r="117" spans="1:51" x14ac:dyDescent="0.25">
      <c r="A117">
        <v>2014</v>
      </c>
      <c r="B117" s="30" t="s">
        <v>60</v>
      </c>
      <c r="C117" t="s">
        <v>11</v>
      </c>
      <c r="D117">
        <v>9.9500000000000005E-2</v>
      </c>
      <c r="E117">
        <v>8.5999999999999993E-2</v>
      </c>
      <c r="F117">
        <v>0.1065</v>
      </c>
      <c r="G117">
        <v>0.1045</v>
      </c>
      <c r="H117">
        <v>9.4E-2</v>
      </c>
      <c r="I117">
        <v>9.0499999999999997E-2</v>
      </c>
      <c r="J117">
        <v>8.8999999999999996E-2</v>
      </c>
      <c r="K117">
        <v>8.6999999999999994E-2</v>
      </c>
      <c r="L117">
        <v>8.5999999999999993E-2</v>
      </c>
      <c r="M117">
        <v>0.09</v>
      </c>
      <c r="N117">
        <v>8.5999999999999993E-2</v>
      </c>
      <c r="O117">
        <v>0.09</v>
      </c>
      <c r="P117">
        <v>0.1</v>
      </c>
      <c r="Q117">
        <v>0.1255</v>
      </c>
      <c r="R117">
        <v>0.16</v>
      </c>
      <c r="S117">
        <v>0.18</v>
      </c>
      <c r="T117">
        <v>0.16200000000000001</v>
      </c>
      <c r="U117">
        <v>0.14399999999999999</v>
      </c>
      <c r="V117">
        <v>0.14699999999999999</v>
      </c>
      <c r="W117">
        <v>0.14299999999999999</v>
      </c>
      <c r="X117">
        <v>0.1235</v>
      </c>
      <c r="Y117">
        <v>0.124</v>
      </c>
      <c r="Z117">
        <v>0.125</v>
      </c>
      <c r="AA117">
        <v>0.1145</v>
      </c>
      <c r="AB117">
        <v>0.105</v>
      </c>
      <c r="AC117">
        <v>0.109</v>
      </c>
      <c r="AD117">
        <v>0.108</v>
      </c>
      <c r="AE117">
        <v>0.10349999999999999</v>
      </c>
      <c r="AF117">
        <v>0.1085</v>
      </c>
      <c r="AG117">
        <v>0.109</v>
      </c>
      <c r="AH117">
        <v>0.109</v>
      </c>
      <c r="AI117">
        <v>0.127</v>
      </c>
      <c r="AJ117">
        <v>0.14349999999999999</v>
      </c>
      <c r="AK117">
        <v>0.14799999999999999</v>
      </c>
      <c r="AL117">
        <v>0.17499999999999999</v>
      </c>
      <c r="AM117">
        <v>0.2</v>
      </c>
      <c r="AN117">
        <v>0.19800000000000001</v>
      </c>
      <c r="AO117">
        <v>0.20300000000000001</v>
      </c>
      <c r="AP117">
        <v>0.20899999999999999</v>
      </c>
      <c r="AQ117">
        <v>0.24199999999999999</v>
      </c>
      <c r="AR117">
        <v>0.217</v>
      </c>
      <c r="AS117">
        <v>0.19900000000000001</v>
      </c>
      <c r="AT117">
        <v>0.19800000000000001</v>
      </c>
      <c r="AU117">
        <v>0.1905</v>
      </c>
      <c r="AV117">
        <v>0.185</v>
      </c>
      <c r="AW117">
        <v>0.156</v>
      </c>
      <c r="AX117">
        <v>0.121</v>
      </c>
      <c r="AY117">
        <v>0.106</v>
      </c>
    </row>
    <row r="118" spans="1:51" x14ac:dyDescent="0.25">
      <c r="A118">
        <v>2014</v>
      </c>
      <c r="B118" s="30" t="s">
        <v>60</v>
      </c>
      <c r="C118" t="s">
        <v>13</v>
      </c>
      <c r="D118">
        <v>0</v>
      </c>
      <c r="E118">
        <v>0</v>
      </c>
      <c r="F118">
        <v>3.7249999999999998E-2</v>
      </c>
      <c r="G118">
        <v>3.4000000000000002E-2</v>
      </c>
      <c r="H118">
        <v>3.6249999999999998E-2</v>
      </c>
      <c r="I118">
        <v>3.3250000000000002E-2</v>
      </c>
      <c r="J118">
        <v>3.1E-2</v>
      </c>
      <c r="K118">
        <v>0.03</v>
      </c>
      <c r="L118">
        <v>3.4000000000000002E-2</v>
      </c>
      <c r="M118">
        <v>3.125E-2</v>
      </c>
      <c r="N118">
        <v>3.3000000000000002E-2</v>
      </c>
      <c r="O118">
        <v>3.2250000000000001E-2</v>
      </c>
      <c r="P118">
        <v>2.725E-2</v>
      </c>
      <c r="Q118">
        <v>3.2250000000000001E-2</v>
      </c>
      <c r="R118">
        <v>3.2000000000000001E-2</v>
      </c>
      <c r="S118">
        <v>3.4250000000000003E-2</v>
      </c>
      <c r="T118">
        <v>2.9250000000000002E-2</v>
      </c>
      <c r="U118">
        <v>2.7E-2</v>
      </c>
      <c r="V118">
        <v>2.2499999999999999E-2</v>
      </c>
      <c r="W118">
        <v>2.4E-2</v>
      </c>
      <c r="X118">
        <v>2.3E-2</v>
      </c>
      <c r="Y118">
        <v>2.1999999999999999E-2</v>
      </c>
      <c r="Z118">
        <v>2.2249999999999999E-2</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row>
    <row r="119" spans="1:51" x14ac:dyDescent="0.25">
      <c r="A119">
        <v>2014</v>
      </c>
      <c r="B119" s="30" t="s">
        <v>60</v>
      </c>
      <c r="C119" t="s">
        <v>14</v>
      </c>
      <c r="D119">
        <v>5.1850000000000005</v>
      </c>
      <c r="E119">
        <v>5.2342500000000003</v>
      </c>
      <c r="F119">
        <v>5.49125</v>
      </c>
      <c r="G119">
        <v>3.7934999999999999</v>
      </c>
      <c r="H119">
        <v>3.72925</v>
      </c>
      <c r="I119">
        <v>3.3577499999999998</v>
      </c>
      <c r="J119">
        <v>2.8657499999999998</v>
      </c>
      <c r="K119">
        <v>2.3414999999999999</v>
      </c>
      <c r="L119">
        <v>2.0362499999999999</v>
      </c>
      <c r="M119">
        <v>0.99775000000000003</v>
      </c>
      <c r="N119">
        <v>0.84824999999999995</v>
      </c>
      <c r="O119">
        <v>0.88924999999999998</v>
      </c>
      <c r="P119">
        <v>0.73550000000000004</v>
      </c>
      <c r="Q119">
        <v>1.1844999999999999</v>
      </c>
      <c r="R119">
        <v>1.6735</v>
      </c>
      <c r="S119">
        <v>2.4329999999999998</v>
      </c>
      <c r="T119">
        <v>1.671</v>
      </c>
      <c r="U119">
        <v>2.0874999999999999</v>
      </c>
      <c r="V119">
        <v>1.59575</v>
      </c>
      <c r="W119">
        <v>1.3514999999999999</v>
      </c>
      <c r="X119">
        <v>1.1607499999999999</v>
      </c>
      <c r="Y119">
        <v>1.6792499999999999</v>
      </c>
      <c r="Z119">
        <v>1.6359999999999999</v>
      </c>
      <c r="AA119">
        <v>1.2125000000000001</v>
      </c>
      <c r="AB119">
        <v>1.1054999999999999</v>
      </c>
      <c r="AC119">
        <v>1.10025</v>
      </c>
      <c r="AD119">
        <v>1.1234999999999999</v>
      </c>
      <c r="AE119">
        <v>1.1477499999999998</v>
      </c>
      <c r="AF119">
        <v>1.07175</v>
      </c>
      <c r="AG119">
        <v>1.3195000000000001</v>
      </c>
      <c r="AH119">
        <v>1.1099999999999999</v>
      </c>
      <c r="AI119">
        <v>1.6435</v>
      </c>
      <c r="AJ119">
        <v>2.4849999999999999</v>
      </c>
      <c r="AK119">
        <v>2.8914999999999997</v>
      </c>
      <c r="AL119">
        <v>3.2</v>
      </c>
      <c r="AM119">
        <v>4.8434999999999997</v>
      </c>
      <c r="AN119">
        <v>4.7882499999999997</v>
      </c>
      <c r="AO119">
        <v>4.7089999999999996</v>
      </c>
      <c r="AP119">
        <v>5.49</v>
      </c>
      <c r="AQ119">
        <v>5.52475</v>
      </c>
      <c r="AR119">
        <v>5.3572499999999996</v>
      </c>
      <c r="AS119">
        <v>5.4582499999999996</v>
      </c>
      <c r="AT119">
        <v>5.5225</v>
      </c>
      <c r="AU119">
        <v>5.4007500000000004</v>
      </c>
      <c r="AV119">
        <v>5.4169999999999998</v>
      </c>
      <c r="AW119">
        <v>5.3395000000000001</v>
      </c>
      <c r="AX119">
        <v>5.1190000000000007</v>
      </c>
      <c r="AY119">
        <v>4.9862500000000001</v>
      </c>
    </row>
    <row r="120" spans="1:51" x14ac:dyDescent="0.25">
      <c r="A120">
        <v>2014</v>
      </c>
      <c r="B120" s="30" t="s">
        <v>60</v>
      </c>
      <c r="C120" t="s">
        <v>15</v>
      </c>
      <c r="D120">
        <v>6.1070000000000002</v>
      </c>
      <c r="E120">
        <v>6.0739999999999998</v>
      </c>
      <c r="F120">
        <v>6.3929999999999998</v>
      </c>
      <c r="G120">
        <v>6.4160000000000004</v>
      </c>
      <c r="H120">
        <v>6.4020000000000001</v>
      </c>
      <c r="I120">
        <v>6.3780000000000001</v>
      </c>
      <c r="J120">
        <v>5.9080000000000004</v>
      </c>
      <c r="K120">
        <v>5.8520000000000003</v>
      </c>
      <c r="L120">
        <v>5.8369999999999997</v>
      </c>
      <c r="M120">
        <v>5.4850000000000003</v>
      </c>
      <c r="N120">
        <v>3.9159999999999999</v>
      </c>
      <c r="O120">
        <v>4.7110000000000003</v>
      </c>
      <c r="P120">
        <v>5.6630000000000003</v>
      </c>
      <c r="Q120">
        <v>5.8689999999999998</v>
      </c>
      <c r="R120">
        <v>5.4210000000000003</v>
      </c>
      <c r="S120">
        <v>6.218</v>
      </c>
      <c r="T120">
        <v>6.51</v>
      </c>
      <c r="U120">
        <v>6.8010000000000002</v>
      </c>
      <c r="V120">
        <v>6.02</v>
      </c>
      <c r="W120">
        <v>5.6829999999999998</v>
      </c>
      <c r="X120">
        <v>5.9770000000000003</v>
      </c>
      <c r="Y120">
        <v>6.0830000000000002</v>
      </c>
      <c r="Z120">
        <v>5.9260000000000002</v>
      </c>
      <c r="AA120">
        <v>6.2629999999999999</v>
      </c>
      <c r="AB120">
        <v>5.7880000000000003</v>
      </c>
      <c r="AC120">
        <v>6.2229999999999999</v>
      </c>
      <c r="AD120">
        <v>5.8849999999999998</v>
      </c>
      <c r="AE120">
        <v>6.9409999999999998</v>
      </c>
      <c r="AF120">
        <v>6.1639999999999997</v>
      </c>
      <c r="AG120">
        <v>5.7380000000000004</v>
      </c>
      <c r="AH120">
        <v>5.9269999999999996</v>
      </c>
      <c r="AI120">
        <v>5.7469999999999999</v>
      </c>
      <c r="AJ120">
        <v>5.9729999999999999</v>
      </c>
      <c r="AK120">
        <v>6.0949999999999998</v>
      </c>
      <c r="AL120">
        <v>7.0149999999999997</v>
      </c>
      <c r="AM120">
        <v>7.1879999999999997</v>
      </c>
      <c r="AN120">
        <v>7.2619999999999996</v>
      </c>
      <c r="AO120">
        <v>6.67</v>
      </c>
      <c r="AP120">
        <v>6.6420000000000003</v>
      </c>
      <c r="AQ120">
        <v>6.8109999999999999</v>
      </c>
      <c r="AR120">
        <v>7</v>
      </c>
      <c r="AS120">
        <v>7.3230000000000004</v>
      </c>
      <c r="AT120">
        <v>6.7320000000000002</v>
      </c>
      <c r="AU120">
        <v>6.2919999999999998</v>
      </c>
      <c r="AV120">
        <v>6.1920000000000002</v>
      </c>
      <c r="AW120">
        <v>6.11</v>
      </c>
      <c r="AX120">
        <v>6.4189999999999996</v>
      </c>
      <c r="AY120">
        <v>6.0839999999999996</v>
      </c>
    </row>
    <row r="121" spans="1:51" x14ac:dyDescent="0.25">
      <c r="A121">
        <v>2014</v>
      </c>
      <c r="B121" s="30" t="s">
        <v>60</v>
      </c>
      <c r="C121" t="s">
        <v>16</v>
      </c>
      <c r="D121">
        <v>0</v>
      </c>
      <c r="E121">
        <v>0</v>
      </c>
      <c r="F121">
        <v>1.6E-2</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row>
    <row r="122" spans="1:51" x14ac:dyDescent="0.25">
      <c r="A122">
        <v>2014</v>
      </c>
      <c r="B122" s="30" t="s">
        <v>60</v>
      </c>
      <c r="C122" t="s">
        <v>24</v>
      </c>
      <c r="D122">
        <v>1.5366537218741672</v>
      </c>
      <c r="E122">
        <v>1.4624360590003522</v>
      </c>
      <c r="F122">
        <v>1.5736196450412125</v>
      </c>
      <c r="G122">
        <v>1.3989874474664608</v>
      </c>
      <c r="H122">
        <v>1.2443247981888064</v>
      </c>
      <c r="I122">
        <v>1.0385068992245872</v>
      </c>
      <c r="J122">
        <v>0.94682325537675738</v>
      </c>
      <c r="K122">
        <v>0.90626506642461335</v>
      </c>
      <c r="L122">
        <v>0.87106786735866559</v>
      </c>
      <c r="M122">
        <v>0.71373566791176668</v>
      </c>
      <c r="N122">
        <v>0.61352986455681724</v>
      </c>
      <c r="O122">
        <v>0.64217407745452848</v>
      </c>
      <c r="P122">
        <v>0.5919682868016618</v>
      </c>
      <c r="Q122">
        <v>0.70034472439625206</v>
      </c>
      <c r="R122">
        <v>0.78671509998701572</v>
      </c>
      <c r="S122">
        <v>0.88342561474063031</v>
      </c>
      <c r="T122">
        <v>0.93396025401569593</v>
      </c>
      <c r="U122">
        <v>0.97240769646560465</v>
      </c>
      <c r="V122">
        <v>0.88199157379245818</v>
      </c>
      <c r="W122">
        <v>0.86229803569102448</v>
      </c>
      <c r="X122">
        <v>0.84244107403369661</v>
      </c>
      <c r="Y122">
        <v>0.80550593189774256</v>
      </c>
      <c r="Z122">
        <v>0.75391345824141109</v>
      </c>
      <c r="AA122">
        <v>0.75134342927086717</v>
      </c>
      <c r="AB122">
        <v>0.7636797486800575</v>
      </c>
      <c r="AC122">
        <v>0.79398165666000475</v>
      </c>
      <c r="AD122">
        <v>0.79054379220635973</v>
      </c>
      <c r="AE122">
        <v>0.82082345231059106</v>
      </c>
      <c r="AF122">
        <v>0.75419142730656963</v>
      </c>
      <c r="AG122">
        <v>0.84668894734193378</v>
      </c>
      <c r="AH122">
        <v>0.81293767542953543</v>
      </c>
      <c r="AI122">
        <v>0.90429646595361524</v>
      </c>
      <c r="AJ122">
        <v>1.0621749242536918</v>
      </c>
      <c r="AK122">
        <v>1.1237050143668514</v>
      </c>
      <c r="AL122">
        <v>1.206364041528426</v>
      </c>
      <c r="AM122">
        <v>1.4083329394243875</v>
      </c>
      <c r="AN122">
        <v>1.4239452901721632</v>
      </c>
      <c r="AO122">
        <v>1.3994430069525607</v>
      </c>
      <c r="AP122">
        <v>1.4796853961885055</v>
      </c>
      <c r="AQ122">
        <v>1.5001418996942544</v>
      </c>
      <c r="AR122">
        <v>1.4661844571338152</v>
      </c>
      <c r="AS122">
        <v>1.45628815489802</v>
      </c>
      <c r="AT122">
        <v>1.5071973288062221</v>
      </c>
      <c r="AU122">
        <v>1.4839017581626623</v>
      </c>
      <c r="AV122">
        <v>1.5080573557469417</v>
      </c>
      <c r="AW122">
        <v>1.4395231674186262</v>
      </c>
      <c r="AX122">
        <v>1.4324692623275703</v>
      </c>
      <c r="AY122">
        <v>1.3977654801614701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5D364D4DC9FDC4CA431B5F098F5B916" ma:contentTypeVersion="69" ma:contentTypeDescription="Create a new document." ma:contentTypeScope="" ma:versionID="3d93a92d71b01d47e946038f7b1236be">
  <xsd:schema xmlns:xsd="http://www.w3.org/2001/XMLSchema" xmlns:xs="http://www.w3.org/2001/XMLSchema" xmlns:p="http://schemas.microsoft.com/office/2006/metadata/properties" xmlns:ns1="http://schemas.microsoft.com/sharepoint/v3" xmlns:ns2="3194e68b-ed01-47d8-93e5-dc0ee8cc4a2d" xmlns:ns3="33a3f8c3-bb8c-4802-a596-fd482627c56e" xmlns:ns4="06fcf35f-a96a-4d01-b927-c703226b06df" targetNamespace="http://schemas.microsoft.com/office/2006/metadata/properties" ma:root="true" ma:fieldsID="8e546a25459d14eadd65dded88b9fbdb" ns1:_="" ns2:_="" ns3:_="" ns4:_="">
    <xsd:import namespace="http://schemas.microsoft.com/sharepoint/v3"/>
    <xsd:import namespace="3194e68b-ed01-47d8-93e5-dc0ee8cc4a2d"/>
    <xsd:import namespace="33a3f8c3-bb8c-4802-a596-fd482627c56e"/>
    <xsd:import namespace="06fcf35f-a96a-4d01-b927-c703226b06df"/>
    <xsd:element name="properties">
      <xsd:complexType>
        <xsd:sequence>
          <xsd:element name="documentManagement">
            <xsd:complexType>
              <xsd:all>
                <xsd:element ref="ns2:Revision" minOccurs="0"/>
                <xsd:element ref="ns2:CA_x0020_Number" minOccurs="0"/>
                <xsd:element ref="ns2:Author0" minOccurs="0"/>
                <xsd:element ref="ns3:Other_x0020_Authors" minOccurs="0"/>
                <xsd:element ref="ns1:Company"/>
                <xsd:element ref="ns2:Audience" minOccurs="0"/>
                <xsd:element ref="ns2:Learning_x0020_Outcome" minOccurs="0"/>
                <xsd:element ref="ns2:Cost_x0020_Code" minOccurs="0"/>
                <xsd:element ref="ns2:NPG_x0020_Interim_x0020_Internal_x0020_Disseminated" minOccurs="0"/>
                <xsd:element ref="ns2:Product_x0020_Status" minOccurs="0"/>
                <xsd:element ref="ns2:RFIP_x0020_Description" minOccurs="0"/>
                <xsd:element ref="ns2:Item_x0020_Class" minOccurs="0"/>
                <xsd:element ref="ns2:Reviewers" minOccurs="0"/>
                <xsd:element ref="ns2:Approvers" minOccurs="0"/>
                <xsd:element ref="ns2:Item_x0020_Type" minOccurs="0"/>
                <xsd:element ref="ns2:RFIP_x0020_Classification" minOccurs="0"/>
                <xsd:element ref="ns2:Date_x0020_Published" minOccurs="0"/>
                <xsd:element ref="ns2:Issue_x0020_for_x0020_Review_x0020_Date" minOccurs="0"/>
                <xsd:element ref="ns2:Required_x0020_Review_x0020_Date" minOccurs="0"/>
                <xsd:element ref="ns2:Review_x0020_Completion_x0020_Date" minOccurs="0"/>
                <xsd:element ref="ns2:Issued_x0020_for_x0020_Approval_x0020_Date" minOccurs="0"/>
                <xsd:element ref="ns2:Required_x0020_Approval_x0020_Date" minOccurs="0"/>
                <xsd:element ref="ns2:Approval_x0020_Completion_x0020_Date" minOccurs="0"/>
                <xsd:element ref="ns2:Date_x0020_Disseminated" minOccurs="0"/>
                <xsd:element ref="ns2:EATL_x0020_FIPR" minOccurs="0"/>
                <xsd:element ref="ns2:DU_x0020_FIPR" minOccurs="0"/>
                <xsd:element ref="ns2:BG_x0020_FIPR" minOccurs="0"/>
                <xsd:element ref="ns2:NPG_x0020_FIPR" minOccurs="0"/>
                <xsd:element ref="ns2:_x0033_rd_x0020_Party_x0020_FIPR" minOccurs="0"/>
                <xsd:element ref="ns2:EATL_x0020_Background_x0020_IPR" minOccurs="0"/>
                <xsd:element ref="ns2:DU_x0020_Background_x0020_IPR" minOccurs="0"/>
                <xsd:element ref="ns2:BG_x0020_Background_x0020_IPR" minOccurs="0"/>
                <xsd:element ref="ns2:NPG_x0020_Background_x0020_IPR" minOccurs="0"/>
                <xsd:element ref="ns2:_x0033_rd_x0020_Party_x0020_Background_x0020_IPR" minOccurs="0"/>
                <xsd:element ref="ns3:Notes0" minOccurs="0"/>
                <xsd:element ref="ns3:Confidential_x0020_Document_x003f_"/>
                <xsd:element ref="ns3:Dissemination_x0020_ref" minOccurs="0"/>
                <xsd:element ref="ns4:SharedWithUsers" minOccurs="0"/>
                <xsd:element ref="ns3:Document_x0020_Keyword" minOccurs="0"/>
                <xsd:element ref="ns1:_dlc_Exempt" minOccurs="0"/>
                <xsd:element ref="ns3:DLCPolicyLabelValue" minOccurs="0"/>
                <xsd:element ref="ns3:DLCPolicyLabelClientValue" minOccurs="0"/>
                <xsd:element ref="ns3:DLCPolicyLabelLoc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pany" ma:index="6" ma:displayName="Originator" ma:description="Which organisation is originator of this item" ma:format="Dropdown" ma:internalName="Company">
      <xsd:simpleType>
        <xsd:restriction base="dms:Choice">
          <xsd:enumeration value="British Gas"/>
          <xsd:enumeration value="Durham University"/>
          <xsd:enumeration value="Newcastle University"/>
          <xsd:enumeration value="EA Technology"/>
          <xsd:enumeration value="Northern Powergrid"/>
          <xsd:enumeration value="Siemens"/>
          <xsd:enumeration value="Frontier Economics"/>
        </xsd:restriction>
      </xsd:simpleType>
    </xsd:element>
    <xsd:element name="_dlc_Exempt" ma:index="48"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94e68b-ed01-47d8-93e5-dc0ee8cc4a2d" elementFormDefault="qualified">
    <xsd:import namespace="http://schemas.microsoft.com/office/2006/documentManagement/types"/>
    <xsd:import namespace="http://schemas.microsoft.com/office/infopath/2007/PartnerControls"/>
    <xsd:element name="Revision" ma:index="2" nillable="true" ma:displayName="Document Number" ma:internalName="Revision">
      <xsd:simpleType>
        <xsd:restriction base="dms:Text">
          <xsd:maxLength value="20"/>
        </xsd:restriction>
      </xsd:simpleType>
    </xsd:element>
    <xsd:element name="CA_x0020_Number" ma:index="3" nillable="true" ma:displayName="CA Number" ma:internalName="CA_x0020_Number">
      <xsd:simpleType>
        <xsd:restriction base="dms:Number"/>
      </xsd:simpleType>
    </xsd:element>
    <xsd:element name="Author0" ma:index="4" nillable="true" ma:displayName="Lead Author" ma:internalName="Author0">
      <xsd:simpleType>
        <xsd:restriction base="dms:Text">
          <xsd:maxLength value="255"/>
        </xsd:restriction>
      </xsd:simpleType>
    </xsd:element>
    <xsd:element name="Audience" ma:index="7" nillable="true" ma:displayName="Audience" ma:description="The audience for the final version of the document" ma:format="Dropdown" ma:internalName="Audience">
      <xsd:simpleType>
        <xsd:restriction base="dms:Choice">
          <xsd:enumeration value="Internal To The Project"/>
          <xsd:enumeration value="Project Partners Organisations"/>
          <xsd:enumeration value="Project Board"/>
          <xsd:enumeration value="Executive Board"/>
          <xsd:enumeration value="GB DNOs Only"/>
          <xsd:enumeration value="No Restrictions"/>
        </xsd:restriction>
      </xsd:simpleType>
    </xsd:element>
    <xsd:element name="Learning_x0020_Outcome" ma:index="8" nillable="true" ma:displayName="Learning Outcome" ma:internalName="Learning_x0020_Outcome">
      <xsd:complexType>
        <xsd:complexContent>
          <xsd:extension base="dms:MultiChoice">
            <xsd:sequence>
              <xsd:element name="Value" maxOccurs="unbounded" minOccurs="0" nillable="true">
                <xsd:simpleType>
                  <xsd:restriction base="dms:Choice">
                    <xsd:enumeration value="LO1 Load/Gen Characteristics"/>
                    <xsd:enumeration value="LO2 Customer Flexibility"/>
                    <xsd:enumeration value="LO3 Network Flexibility"/>
                    <xsd:enumeration value="LO4 Trial Analysis / Optimum Solution"/>
                    <xsd:enumeration value="LO5 Effective Delivery"/>
                  </xsd:restriction>
                </xsd:simpleType>
              </xsd:element>
            </xsd:sequence>
          </xsd:extension>
        </xsd:complexContent>
      </xsd:complexType>
    </xsd:element>
    <xsd:element name="Cost_x0020_Code" ma:index="9" nillable="true" ma:displayName="Cost Code" ma:description="Identifies the cost code this item is associated with" ma:internalName="Cost_x0020_Code" ma:percentage="FALSE">
      <xsd:simpleType>
        <xsd:restriction base="dms:Number"/>
      </xsd:simpleType>
    </xsd:element>
    <xsd:element name="NPG_x0020_Interim_x0020_Internal_x0020_Disseminated" ma:index="10" nillable="true" ma:displayName="NPG Interim Internal Disseminated" ma:description="Would this item be of interest to a partners operational management?" ma:internalName="NPG_x0020_Interim_x0020_Internal_x0020_Disseminated">
      <xsd:simpleType>
        <xsd:restriction base="dms:Text">
          <xsd:maxLength value="255"/>
        </xsd:restriction>
      </xsd:simpleType>
    </xsd:element>
    <xsd:element name="Product_x0020_Status" ma:index="11" nillable="true" ma:displayName="Status" ma:format="Dropdown" ma:internalName="Product_x0020_Status">
      <xsd:simpleType>
        <xsd:restriction base="dms:Choice">
          <xsd:enumeration value="In Draft"/>
          <xsd:enumeration value="Originator Approved"/>
          <xsd:enumeration value="Awaiting Review"/>
          <xsd:enumeration value="Project Reviewed"/>
          <xsd:enumeration value="Awaiting Approval"/>
          <xsd:enumeration value="Project Approved"/>
          <xsd:enumeration value="Published"/>
          <xsd:enumeration value="Ready for Dissemination"/>
          <xsd:enumeration value="Disseminated"/>
        </xsd:restriction>
      </xsd:simpleType>
    </xsd:element>
    <xsd:element name="RFIP_x0020_Description" ma:index="12" nillable="true" ma:displayName="RFIP Description" ma:description="Summary of the RFIP contained within the product" ma:internalName="RFIP_x0020_Description">
      <xsd:simpleType>
        <xsd:restriction base="dms:Text">
          <xsd:maxLength value="255"/>
        </xsd:restriction>
      </xsd:simpleType>
    </xsd:element>
    <xsd:element name="Item_x0020_Class" ma:index="13" nillable="true" ma:displayName="Item Class" ma:format="Dropdown" ma:internalName="Item_x0020_Class">
      <xsd:simpleType>
        <xsd:restriction base="dms:Choice">
          <xsd:enumeration value="Primary"/>
          <xsd:enumeration value="Secondary"/>
          <xsd:enumeration value="Supporting Items"/>
        </xsd:restriction>
      </xsd:simpleType>
    </xsd:element>
    <xsd:element name="Reviewers" ma:index="14" nillable="true" ma:displayName="Reviewers" ma:internalName="Reviewers">
      <xsd:complexType>
        <xsd:complexContent>
          <xsd:extension base="dms:MultiChoice">
            <xsd:sequence>
              <xsd:element name="Value" maxOccurs="unbounded" minOccurs="0" nillable="true">
                <xsd:simpleType>
                  <xsd:restriction base="dms:Choice">
                    <xsd:enumeration value="Dave Roberts (EATL)"/>
                    <xsd:enumeration value="Mike Lees (EATL)"/>
                    <xsd:enumeration value="Reviewer 3"/>
                    <xsd:enumeration value="Reviewer 4"/>
                  </xsd:restriction>
                </xsd:simpleType>
              </xsd:element>
            </xsd:sequence>
          </xsd:extension>
        </xsd:complexContent>
      </xsd:complexType>
    </xsd:element>
    <xsd:element name="Approvers" ma:index="15" nillable="true" ma:displayName="Approvers" ma:internalName="Approvers">
      <xsd:complexType>
        <xsd:complexContent>
          <xsd:extension base="dms:MultiChoice">
            <xsd:sequence>
              <xsd:element name="Value" maxOccurs="unbounded" minOccurs="0" nillable="true">
                <xsd:simpleType>
                  <xsd:restriction base="dms:Choice">
                    <xsd:enumeration value="Approver 1"/>
                    <xsd:enumeration value="Approver 2"/>
                    <xsd:enumeration value="Approver 3"/>
                    <xsd:enumeration value="Approver 4"/>
                  </xsd:restriction>
                </xsd:simpleType>
              </xsd:element>
            </xsd:sequence>
          </xsd:extension>
        </xsd:complexContent>
      </xsd:complexType>
    </xsd:element>
    <xsd:element name="Item_x0020_Type" ma:index="16" nillable="true" ma:displayName="Item Type" ma:format="Dropdown" ma:internalName="Item_x0020_Type">
      <xsd:simpleType>
        <xsd:restriction base="dms:Choice">
          <xsd:enumeration value="Product Descriptions"/>
          <xsd:enumeration value="Technical Solutions"/>
          <xsd:enumeration value="Designs"/>
          <xsd:enumeration value="Technical Specifications"/>
          <xsd:enumeration value="Reports"/>
          <xsd:enumeration value="Policy"/>
          <xsd:enumeration value="Procedure"/>
          <xsd:enumeration value="Customer Facing Materials"/>
          <xsd:enumeration value="Training Packages"/>
          <xsd:enumeration value="Data Sets"/>
          <xsd:enumeration value="Contracts with Customers"/>
          <xsd:enumeration value="Contracts with Suppliers"/>
          <xsd:enumeration value="Discussion Notes"/>
          <xsd:enumeration value="Interim Briefing"/>
          <xsd:enumeration value="Academic papers"/>
          <xsd:enumeration value="Academic Abstract"/>
          <xsd:enumeration value="Bridging notes"/>
          <xsd:enumeration value="Conference Document"/>
          <xsd:enumeration value="Detailed Field Trial Designs Document"/>
          <xsd:enumeration value="Field Trials and Analysis Document"/>
          <xsd:enumeration value="Journal Document"/>
          <xsd:enumeration value="Technical Notes"/>
        </xsd:restriction>
      </xsd:simpleType>
    </xsd:element>
    <xsd:element name="RFIP_x0020_Classification" ma:index="17" nillable="true" ma:displayName="RFIP Classification" ma:format="Dropdown" ma:internalName="RFIP_x0020_Classification">
      <xsd:simpleType>
        <xsd:restriction base="dms:Choice">
          <xsd:enumeration value="Results"/>
          <xsd:enumeration value="Knowledge necessary to reproduce or simulate the outcome"/>
          <xsd:enumeration value="Knowledge necessary to avoid a similar outcome"/>
          <xsd:enumeration value="Knowledge which materially reduces the cost, difficult or time associated with reproducing the project"/>
          <xsd:enumeration value="None"/>
        </xsd:restriction>
      </xsd:simpleType>
    </xsd:element>
    <xsd:element name="Date_x0020_Published" ma:index="18" nillable="true" ma:displayName="Date Published" ma:format="DateOnly" ma:internalName="Date_x0020_Published">
      <xsd:simpleType>
        <xsd:restriction base="dms:DateTime"/>
      </xsd:simpleType>
    </xsd:element>
    <xsd:element name="Issue_x0020_for_x0020_Review_x0020_Date" ma:index="19" nillable="true" ma:displayName="Issue for Review Date" ma:format="DateOnly" ma:internalName="Issue_x0020_for_x0020_Review_x0020_Date">
      <xsd:simpleType>
        <xsd:restriction base="dms:DateTime"/>
      </xsd:simpleType>
    </xsd:element>
    <xsd:element name="Required_x0020_Review_x0020_Date" ma:index="20" nillable="true" ma:displayName="Required Review Date" ma:format="DateOnly" ma:internalName="Required_x0020_Review_x0020_Date">
      <xsd:simpleType>
        <xsd:restriction base="dms:DateTime"/>
      </xsd:simpleType>
    </xsd:element>
    <xsd:element name="Review_x0020_Completion_x0020_Date" ma:index="21" nillable="true" ma:displayName="Review Completion Date" ma:format="DateOnly" ma:internalName="Review_x0020_Completion_x0020_Date">
      <xsd:simpleType>
        <xsd:restriction base="dms:DateTime"/>
      </xsd:simpleType>
    </xsd:element>
    <xsd:element name="Issued_x0020_for_x0020_Approval_x0020_Date" ma:index="22" nillable="true" ma:displayName="Issued for Approval Date" ma:format="DateOnly" ma:internalName="Issued_x0020_for_x0020_Approval_x0020_Date">
      <xsd:simpleType>
        <xsd:restriction base="dms:DateTime"/>
      </xsd:simpleType>
    </xsd:element>
    <xsd:element name="Required_x0020_Approval_x0020_Date" ma:index="23" nillable="true" ma:displayName="Required Approval Date" ma:format="DateOnly" ma:internalName="Required_x0020_Approval_x0020_Date">
      <xsd:simpleType>
        <xsd:restriction base="dms:DateTime"/>
      </xsd:simpleType>
    </xsd:element>
    <xsd:element name="Approval_x0020_Completion_x0020_Date" ma:index="24" nillable="true" ma:displayName="Approval Completion Date" ma:format="DateOnly" ma:internalName="Approval_x0020_Completion_x0020_Date">
      <xsd:simpleType>
        <xsd:restriction base="dms:DateTime"/>
      </xsd:simpleType>
    </xsd:element>
    <xsd:element name="Date_x0020_Disseminated" ma:index="25" nillable="true" ma:displayName="Date Disseminated" ma:format="DateOnly" ma:internalName="Date_x0020_Disseminated">
      <xsd:simpleType>
        <xsd:restriction base="dms:DateTime"/>
      </xsd:simpleType>
    </xsd:element>
    <xsd:element name="EATL_x0020_FIPR" ma:index="26" nillable="true" ma:displayName="EATL FIPR" ma:description="0 - 100%" ma:internalName="EATL_x0020_FIPR" ma:percentage="TRUE">
      <xsd:simpleType>
        <xsd:restriction base="dms:Number">
          <xsd:maxInclusive value="1"/>
          <xsd:minInclusive value="0"/>
        </xsd:restriction>
      </xsd:simpleType>
    </xsd:element>
    <xsd:element name="DU_x0020_FIPR" ma:index="27" nillable="true" ma:displayName="DU FIPR" ma:description="0 - 100%" ma:internalName="DU_x0020_FIPR" ma:percentage="TRUE">
      <xsd:simpleType>
        <xsd:restriction base="dms:Number">
          <xsd:maxInclusive value="1.00"/>
          <xsd:minInclusive value=".00"/>
        </xsd:restriction>
      </xsd:simpleType>
    </xsd:element>
    <xsd:element name="BG_x0020_FIPR" ma:index="28" nillable="true" ma:displayName="BG FIPR" ma:description="0 - 100%" ma:internalName="BG_x0020_FIPR" ma:percentage="TRUE">
      <xsd:simpleType>
        <xsd:restriction base="dms:Number">
          <xsd:maxInclusive value="1.00"/>
          <xsd:minInclusive value=".00"/>
        </xsd:restriction>
      </xsd:simpleType>
    </xsd:element>
    <xsd:element name="NPG_x0020_FIPR" ma:index="29" nillable="true" ma:displayName="NPG FIPR" ma:description="0 - 100%" ma:internalName="NPG_x0020_FIPR" ma:percentage="TRUE">
      <xsd:simpleType>
        <xsd:restriction base="dms:Number">
          <xsd:maxInclusive value="1.00"/>
          <xsd:minInclusive value=".00"/>
        </xsd:restriction>
      </xsd:simpleType>
    </xsd:element>
    <xsd:element name="_x0033_rd_x0020_Party_x0020_FIPR" ma:index="30" nillable="true" ma:displayName="3rd Party FIPR" ma:description="0 - 100%" ma:internalName="_x0033_rd_x0020_Party_x0020_FIPR" ma:percentage="TRUE">
      <xsd:simpleType>
        <xsd:restriction base="dms:Number">
          <xsd:maxInclusive value="1"/>
          <xsd:minInclusive value="0"/>
        </xsd:restriction>
      </xsd:simpleType>
    </xsd:element>
    <xsd:element name="EATL_x0020_Background_x0020_IPR" ma:index="31" nillable="true" ma:displayName="EATL Background IPR" ma:description="0 - 100%" ma:internalName="EATL_x0020_Background_x0020_IPR" ma:percentage="TRUE">
      <xsd:simpleType>
        <xsd:restriction base="dms:Number">
          <xsd:maxInclusive value="1"/>
          <xsd:minInclusive value="0.01"/>
        </xsd:restriction>
      </xsd:simpleType>
    </xsd:element>
    <xsd:element name="DU_x0020_Background_x0020_IPR" ma:index="32" nillable="true" ma:displayName="DU Background IPR" ma:description="0 - 100%" ma:internalName="DU_x0020_Background_x0020_IPR" ma:percentage="TRUE">
      <xsd:simpleType>
        <xsd:restriction base="dms:Number">
          <xsd:maxInclusive value="1"/>
          <xsd:minInclusive value="0.01"/>
        </xsd:restriction>
      </xsd:simpleType>
    </xsd:element>
    <xsd:element name="BG_x0020_Background_x0020_IPR" ma:index="33" nillable="true" ma:displayName="BG Background IPR" ma:description="0 - 100%" ma:internalName="BG_x0020_Background_x0020_IPR" ma:percentage="TRUE">
      <xsd:simpleType>
        <xsd:restriction base="dms:Number">
          <xsd:maxInclusive value="1"/>
          <xsd:minInclusive value="0.01"/>
        </xsd:restriction>
      </xsd:simpleType>
    </xsd:element>
    <xsd:element name="NPG_x0020_Background_x0020_IPR" ma:index="34" nillable="true" ma:displayName="NPG Background IPR" ma:description="0 - 100%" ma:internalName="NPG_x0020_Background_x0020_IPR" ma:percentage="TRUE">
      <xsd:simpleType>
        <xsd:restriction base="dms:Number">
          <xsd:maxInclusive value="1"/>
          <xsd:minInclusive value="0.01"/>
        </xsd:restriction>
      </xsd:simpleType>
    </xsd:element>
    <xsd:element name="_x0033_rd_x0020_Party_x0020_Background_x0020_IPR" ma:index="35" nillable="true" ma:displayName="3rd Party Background IPR" ma:description="0 - 100%" ma:internalName="_x0033_rd_x0020_Party_x0020_Background_x0020_IPR" ma:percentage="TRUE">
      <xsd:simpleType>
        <xsd:restriction base="dms:Number">
          <xsd:maxInclusive value="1"/>
          <xsd:minInclusive value="0.01"/>
        </xsd:restriction>
      </xsd:simpleType>
    </xsd:element>
  </xsd:schema>
  <xsd:schema xmlns:xsd="http://www.w3.org/2001/XMLSchema" xmlns:xs="http://www.w3.org/2001/XMLSchema" xmlns:dms="http://schemas.microsoft.com/office/2006/documentManagement/types" xmlns:pc="http://schemas.microsoft.com/office/infopath/2007/PartnerControls" targetNamespace="33a3f8c3-bb8c-4802-a596-fd482627c56e" elementFormDefault="qualified">
    <xsd:import namespace="http://schemas.microsoft.com/office/2006/documentManagement/types"/>
    <xsd:import namespace="http://schemas.microsoft.com/office/infopath/2007/PartnerControls"/>
    <xsd:element name="Other_x0020_Authors" ma:index="5" nillable="true" ma:displayName="Other Authors" ma:internalName="Other_x0020_Authors">
      <xsd:simpleType>
        <xsd:restriction base="dms:Note">
          <xsd:maxLength value="255"/>
        </xsd:restriction>
      </xsd:simpleType>
    </xsd:element>
    <xsd:element name="Notes0" ma:index="36" nillable="true" ma:displayName="Notes" ma:description="Any other information" ma:internalName="Notes0">
      <xsd:simpleType>
        <xsd:restriction base="dms:Text">
          <xsd:maxLength value="255"/>
        </xsd:restriction>
      </xsd:simpleType>
    </xsd:element>
    <xsd:element name="Confidential_x0020_Document_x003f_" ma:index="44" ma:displayName="Confidential Document?" ma:default="Confidential Document" ma:format="Dropdown" ma:internalName="Confidential_x0020_Document_x003f_">
      <xsd:simpleType>
        <xsd:restriction base="dms:Choice">
          <xsd:enumeration value="Confidential Document"/>
          <xsd:enumeration value="Not Confidential"/>
        </xsd:restriction>
      </xsd:simpleType>
    </xsd:element>
    <xsd:element name="Dissemination_x0020_ref" ma:index="45" nillable="true" ma:displayName="Dissemination ref" ma:description="A unique number assigned to a document at the point of dissemination." ma:indexed="true" ma:internalName="Dissemination_x0020_ref">
      <xsd:simpleType>
        <xsd:restriction base="dms:Number">
          <xsd:maxInclusive value="999"/>
          <xsd:minInclusive value="0"/>
        </xsd:restriction>
      </xsd:simpleType>
    </xsd:element>
    <xsd:element name="Document_x0020_Keyword" ma:index="47" nillable="true" ma:displayName="Document Keyword" ma:internalName="Document_x0020_Keyword" ma:requiredMultiChoice="true">
      <xsd:complexType>
        <xsd:complexContent>
          <xsd:extension base="dms:MultiChoice">
            <xsd:sequence>
              <xsd:element name="Value" maxOccurs="unbounded" minOccurs="0" nillable="true">
                <xsd:simpleType>
                  <xsd:restriction base="dms:Choice">
                    <xsd:enumeration value="Energy Storage"/>
                    <xsd:enumeration value="Electric Vehicles"/>
                    <xsd:enumeration value="OLTC"/>
                    <xsd:enumeration value="EAVC"/>
                    <xsd:enumeration value="GUS"/>
                    <xsd:enumeration value="RTTR"/>
                    <xsd:enumeration value="DSR"/>
                    <xsd:enumeration value="Heat Pumps"/>
                    <xsd:enumeration value="PV"/>
                    <xsd:enumeration value="VEEEG"/>
                    <xsd:enumeration value="SME"/>
                    <xsd:enumeration value="Voltage Control"/>
                    <xsd:enumeration value="NPADDS"/>
                    <xsd:enumeration value="ETR"/>
                    <xsd:enumeration value="Data Warehouse"/>
                    <xsd:enumeration value="Commercial Arrangement"/>
                    <xsd:enumeration value="Cost Benefit"/>
                    <xsd:enumeration value="Field Trials"/>
                    <xsd:enumeration value="Other"/>
                  </xsd:restriction>
                </xsd:simpleType>
              </xsd:element>
            </xsd:sequence>
          </xsd:extension>
        </xsd:complexContent>
      </xsd:complexType>
    </xsd:element>
    <xsd:element name="DLCPolicyLabelValue" ma:index="49" nillable="true" ma:displayName="Label" ma:description="Stores the current value of the label." ma:internalName="DLCPolicyLabelValue" ma:readOnly="true">
      <xsd:simpleType>
        <xsd:restriction base="dms:Note">
          <xsd:maxLength value="255"/>
        </xsd:restriction>
      </xsd:simpleType>
    </xsd:element>
    <xsd:element name="DLCPolicyLabelClientValue" ma:index="50"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51" nillable="true" ma:displayName="Label Locked" ma:description="Indicates whether the label should be updated when item properties are modified." ma:hidden="true" ma:internalName="DLCPolicyLabelLock"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fcf35f-a96a-4d01-b927-c703226b06df" elementFormDefault="qualified">
    <xsd:import namespace="http://schemas.microsoft.com/office/2006/documentManagement/types"/>
    <xsd:import namespace="http://schemas.microsoft.com/office/infopath/2007/PartnerControls"/>
    <xsd:element name="SharedWithUsers" ma:index="4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0" ma:displayName="Content Type"/>
        <xsd:element ref="dc:title" minOccurs="0" maxOccurs="1" ma:index="1" ma:displayName="Item 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Keyword xmlns="33a3f8c3-bb8c-4802-a596-fd482627c56e">
      <Value>Electric Vehicles</Value>
      <Value>Other</Value>
    </Document_x0020_Keyword>
    <Author0 xmlns="3194e68b-ed01-47d8-93e5-dc0ee8cc4a2d">Robin Wardle</Author0>
    <NPG_x0020_Interim_x0020_Internal_x0020_Disseminated xmlns="3194e68b-ed01-47d8-93e5-dc0ee8cc4a2d">Yes</NPG_x0020_Interim_x0020_Internal_x0020_Disseminated>
    <Company xmlns="http://schemas.microsoft.com/sharepoint/v3">Durham University</Company>
    <Item_x0020_Class xmlns="3194e68b-ed01-47d8-93e5-dc0ee8cc4a2d">Primary</Item_x0020_Class>
    <Date_x0020_Published xmlns="3194e68b-ed01-47d8-93e5-dc0ee8cc4a2d" xsi:nil="true"/>
    <EATL_x0020_Background_x0020_IPR xmlns="3194e68b-ed01-47d8-93e5-dc0ee8cc4a2d" xsi:nil="true"/>
    <_x0033_rd_x0020_Party_x0020_Background_x0020_IPR xmlns="3194e68b-ed01-47d8-93e5-dc0ee8cc4a2d" xsi:nil="true"/>
    <RFIP_x0020_Classification xmlns="3194e68b-ed01-47d8-93e5-dc0ee8cc4a2d">Results</RFIP_x0020_Classification>
    <Issued_x0020_for_x0020_Approval_x0020_Date xmlns="3194e68b-ed01-47d8-93e5-dc0ee8cc4a2d" xsi:nil="true"/>
    <Audience xmlns="3194e68b-ed01-47d8-93e5-dc0ee8cc4a2d">No Restrictions</Audience>
    <Reviewers xmlns="3194e68b-ed01-47d8-93e5-dc0ee8cc4a2d"/>
    <NPG_x0020_FIPR xmlns="3194e68b-ed01-47d8-93e5-dc0ee8cc4a2d" xsi:nil="true"/>
    <Required_x0020_Review_x0020_Date xmlns="3194e68b-ed01-47d8-93e5-dc0ee8cc4a2d" xsi:nil="true"/>
    <BG_x0020_Background_x0020_IPR xmlns="3194e68b-ed01-47d8-93e5-dc0ee8cc4a2d" xsi:nil="true"/>
    <DLCPolicyLabelLock xmlns="33a3f8c3-bb8c-4802-a596-fd482627c56e" xsi:nil="true"/>
    <Other_x0020_Authors xmlns="33a3f8c3-bb8c-4802-a596-fd482627c56e" xsi:nil="true"/>
    <Product_x0020_Status xmlns="3194e68b-ed01-47d8-93e5-dc0ee8cc4a2d">In Draft</Product_x0020_Status>
    <CA_x0020_Number xmlns="3194e68b-ed01-47d8-93e5-dc0ee8cc4a2d" xsi:nil="true"/>
    <Learning_x0020_Outcome xmlns="3194e68b-ed01-47d8-93e5-dc0ee8cc4a2d">
      <Value>LO1 Load/Gen Characteristics</Value>
    </Learning_x0020_Outcome>
    <Approval_x0020_Completion_x0020_Date xmlns="3194e68b-ed01-47d8-93e5-dc0ee8cc4a2d" xsi:nil="true"/>
    <Notes0 xmlns="33a3f8c3-bb8c-4802-a596-fd482627c56e" xsi:nil="true"/>
    <Dissemination_x0020_ref xmlns="33a3f8c3-bb8c-4802-a596-fd482627c56e" xsi:nil="true"/>
    <Date_x0020_Disseminated xmlns="3194e68b-ed01-47d8-93e5-dc0ee8cc4a2d" xsi:nil="true"/>
    <BG_x0020_FIPR xmlns="3194e68b-ed01-47d8-93e5-dc0ee8cc4a2d" xsi:nil="true"/>
    <DLCPolicyLabelClientValue xmlns="33a3f8c3-bb8c-4802-a596-fd482627c56e">{_UIVersionString}</DLCPolicyLabelClientValue>
    <RFIP_x0020_Description xmlns="3194e68b-ed01-47d8-93e5-dc0ee8cc4a2d" xsi:nil="true"/>
    <Cost_x0020_Code xmlns="3194e68b-ed01-47d8-93e5-dc0ee8cc4a2d" xsi:nil="true"/>
    <Approvers xmlns="3194e68b-ed01-47d8-93e5-dc0ee8cc4a2d"/>
    <EATL_x0020_FIPR xmlns="3194e68b-ed01-47d8-93e5-dc0ee8cc4a2d" xsi:nil="true"/>
    <Item_x0020_Type xmlns="3194e68b-ed01-47d8-93e5-dc0ee8cc4a2d">Data Sets</Item_x0020_Type>
    <Review_x0020_Completion_x0020_Date xmlns="3194e68b-ed01-47d8-93e5-dc0ee8cc4a2d" xsi:nil="true"/>
    <_x0033_rd_x0020_Party_x0020_FIPR xmlns="3194e68b-ed01-47d8-93e5-dc0ee8cc4a2d" xsi:nil="true"/>
    <Required_x0020_Approval_x0020_Date xmlns="3194e68b-ed01-47d8-93e5-dc0ee8cc4a2d" xsi:nil="true"/>
    <NPG_x0020_Background_x0020_IPR xmlns="3194e68b-ed01-47d8-93e5-dc0ee8cc4a2d" xsi:nil="true"/>
    <Confidential_x0020_Document_x003f_ xmlns="33a3f8c3-bb8c-4802-a596-fd482627c56e">Not Confidential</Confidential_x0020_Document_x003f_>
    <DU_x0020_FIPR xmlns="3194e68b-ed01-47d8-93e5-dc0ee8cc4a2d" xsi:nil="true"/>
    <Revision xmlns="3194e68b-ed01-47d8-93e5-dc0ee8cc4a2d" xsi:nil="true"/>
    <Issue_x0020_for_x0020_Review_x0020_Date xmlns="3194e68b-ed01-47d8-93e5-dc0ee8cc4a2d" xsi:nil="true"/>
    <DU_x0020_Background_x0020_IPR xmlns="3194e68b-ed01-47d8-93e5-dc0ee8cc4a2d" xsi:nil="true"/>
    <DLCPolicyLabelValue xmlns="33a3f8c3-bb8c-4802-a596-fd482627c56e">0.11</DLCPolicyLabelValue>
  </documentManagement>
</p:properties>
</file>

<file path=customXml/item3.xml><?xml version="1.0" encoding="utf-8"?>
<?mso-contentType ?>
<p:Policy xmlns:p="office.server.policy" id="" local="true">
  <p:Name>Document</p:Name>
  <p:Description/>
  <p:Statement/>
  <p:PolicyItems>
    <p:PolicyItem featureId="Microsoft.Office.RecordsManagement.PolicyFeatures.PolicyLabel" staticId="0x01010095D364D4DC9FDC4CA431B5F098F5B916|801092262" UniqueId="1589c1e7-c7c0-4749-83bf-e2d7b68cadca">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metadata">_UIVersionString</segment>
        </label>
      </p:CustomData>
    </p:PolicyItem>
  </p:PolicyItems>
</p:Policy>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E562AA-58F7-4610-BE9D-F122B00790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194e68b-ed01-47d8-93e5-dc0ee8cc4a2d"/>
    <ds:schemaRef ds:uri="33a3f8c3-bb8c-4802-a596-fd482627c56e"/>
    <ds:schemaRef ds:uri="06fcf35f-a96a-4d01-b927-c703226b06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8633EA-379C-4BA1-9FB6-67D944C9282F}">
  <ds:schemaRefs>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3194e68b-ed01-47d8-93e5-dc0ee8cc4a2d"/>
    <ds:schemaRef ds:uri="06fcf35f-a96a-4d01-b927-c703226b06df"/>
    <ds:schemaRef ds:uri="33a3f8c3-bb8c-4802-a596-fd482627c56e"/>
    <ds:schemaRef ds:uri="http://schemas.microsoft.com/sharepoint/v3"/>
    <ds:schemaRef ds:uri="http://www.w3.org/XML/1998/namespace"/>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AF11690F-879D-464D-87CB-0E3F4B8E7172}">
  <ds:schemaRefs>
    <ds:schemaRef ds:uri="office.server.policy"/>
  </ds:schemaRefs>
</ds:datastoreItem>
</file>

<file path=customXml/itemProps4.xml><?xml version="1.0" encoding="utf-8"?>
<ds:datastoreItem xmlns:ds="http://schemas.openxmlformats.org/officeDocument/2006/customXml" ds:itemID="{AB91E52B-41C2-4C41-9B30-317139CFE9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Test Cell 6_Summary</vt:lpstr>
      <vt:lpstr>TC6.1 + TC6.2</vt:lpstr>
      <vt:lpstr>TC6.3</vt:lpstr>
      <vt:lpstr>TC6.4</vt:lpstr>
      <vt:lpstr>Detailed Statistics</vt:lpstr>
      <vt:lpstr>Participation Rate Chart</vt:lpstr>
      <vt:lpstr>Mean Daily EV kWh Consumption</vt:lpstr>
      <vt:lpstr>HH+EV Demand Monthly</vt:lpstr>
      <vt:lpstr>EV Demand Monthly</vt:lpstr>
      <vt:lpstr>HH Demand Monthly</vt:lpstr>
      <vt:lpstr>Max Days Chart</vt:lpstr>
      <vt:lpstr>Min Days Chart</vt:lpstr>
      <vt:lpstr>Jan 2014 variability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CYC TC6 EV Results</dc:title>
  <dc:creator>Robin Wardle</dc:creator>
  <cp:lastModifiedBy>Wilson, Emma</cp:lastModifiedBy>
  <dcterms:created xsi:type="dcterms:W3CDTF">2014-08-05T15:42:14Z</dcterms:created>
  <dcterms:modified xsi:type="dcterms:W3CDTF">2014-11-27T09:54:59Z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b83b628e-32e6-4660-aa39-7405a4c0c02e</vt:lpwstr>
  </property>
  <property fmtid="{D5CDD505-2E9C-101B-9397-08002B2CF9AE}" pid="3" name="ContentTypeId">
    <vt:lpwstr>0x01010095D364D4DC9FDC4CA431B5F098F5B916</vt:lpwstr>
  </property>
</Properties>
</file>